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24226"/>
  <xr:revisionPtr revIDLastSave="0" documentId="8_{35E17E5B-BAEC-481F-BF9D-A99FEDDF7CDE}" xr6:coauthVersionLast="45" xr6:coauthVersionMax="45" xr10:uidLastSave="{00000000-0000-0000-0000-000000000000}"/>
  <bookViews>
    <workbookView xWindow="-120" yWindow="-120" windowWidth="29040" windowHeight="15840" tabRatio="770" activeTab="1" xr2:uid="{00000000-000D-0000-FFFF-FFFF00000000}"/>
  </bookViews>
  <sheets>
    <sheet name="Koptāme" sheetId="1" r:id="rId1"/>
    <sheet name="Celt. " sheetId="2" r:id="rId2"/>
    <sheet name="Ūd" sheetId="7" r:id="rId3"/>
    <sheet name="Kan" sheetId="8" r:id="rId4"/>
    <sheet name="El" sheetId="9" r:id="rId5"/>
    <sheet name="Dat" sheetId="10" r:id="rId6"/>
    <sheet name="vent." sheetId="12" r:id="rId7"/>
  </sheets>
  <definedNames>
    <definedName name="_xlnm.Print_Titles" localSheetId="1">'Celt. '!$9:$11</definedName>
    <definedName name="_xlnm.Print_Titles" localSheetId="5">Dat!$9:$11</definedName>
    <definedName name="_xlnm.Print_Titles" localSheetId="4">El!$9:$11</definedName>
    <definedName name="_xlnm.Print_Titles" localSheetId="3">Kan!$9:$11</definedName>
    <definedName name="_xlnm.Print_Titles" localSheetId="2">Ūd!$9:$11</definedName>
  </definedNames>
  <calcPr calcId="181029"/>
</workbook>
</file>

<file path=xl/calcChain.xml><?xml version="1.0" encoding="utf-8"?>
<calcChain xmlns="http://schemas.openxmlformats.org/spreadsheetml/2006/main">
  <c r="P40" i="12" l="1"/>
  <c r="O7" i="12" l="1"/>
  <c r="D19" i="1"/>
  <c r="P20" i="10" l="1"/>
  <c r="O7" i="10" s="1"/>
  <c r="D18" i="1" l="1"/>
  <c r="P33" i="9" l="1"/>
  <c r="P29" i="8"/>
  <c r="D16" i="1" s="1"/>
  <c r="O7" i="9" l="1"/>
  <c r="D17" i="1"/>
  <c r="O7" i="8"/>
  <c r="P59" i="2" l="1"/>
  <c r="D14" i="1" s="1"/>
  <c r="O7" i="2" l="1"/>
  <c r="P25" i="7" l="1"/>
  <c r="D15" i="1" l="1"/>
  <c r="D20" i="1" s="1"/>
  <c r="O7" i="7"/>
  <c r="D22" i="1" l="1"/>
  <c r="D23" i="1" s="1"/>
</calcChain>
</file>

<file path=xl/sharedStrings.xml><?xml version="1.0" encoding="utf-8"?>
<sst xmlns="http://schemas.openxmlformats.org/spreadsheetml/2006/main" count="425" uniqueCount="181">
  <si>
    <t>Tāmes izmaksas:</t>
  </si>
  <si>
    <t>Nr.   p.k.</t>
  </si>
  <si>
    <t>Kods / tāmes Nr.</t>
  </si>
  <si>
    <t>Darba veids vai konstruktīvā elementa nosaukums</t>
  </si>
  <si>
    <t>Tāmes izmaksas (EUR)</t>
  </si>
  <si>
    <t>Kopā:</t>
  </si>
  <si>
    <t>Būves nosaukums: Rīgas Austrumu klīniskā universitātes slimnīca</t>
  </si>
  <si>
    <t>EUR</t>
  </si>
  <si>
    <t>Nr.  p.k.</t>
  </si>
  <si>
    <t>Kods</t>
  </si>
  <si>
    <t>Darba nosaukums</t>
  </si>
  <si>
    <t>Mērv.</t>
  </si>
  <si>
    <t>Daudz.</t>
  </si>
  <si>
    <t>Vienības izmaksas</t>
  </si>
  <si>
    <t>Kopā uz visu apjomu</t>
  </si>
  <si>
    <t>Laika norma (c/h)</t>
  </si>
  <si>
    <t>Darba samaksas likme (EUR/h)</t>
  </si>
  <si>
    <t>Darba alga (EUR)</t>
  </si>
  <si>
    <t>Materiāli    (EUR)</t>
  </si>
  <si>
    <t>Mehā-nismi    (EUR)</t>
  </si>
  <si>
    <t>Kopā (EUR)</t>
  </si>
  <si>
    <t>Darbietil-pība       (c/h)</t>
  </si>
  <si>
    <t>Darba alga     (EUR)</t>
  </si>
  <si>
    <t>Mehānismi    (EUR)</t>
  </si>
  <si>
    <t>Summa (EUR)</t>
  </si>
  <si>
    <r>
      <t>m</t>
    </r>
    <r>
      <rPr>
        <vertAlign val="superscript"/>
        <sz val="10"/>
        <rFont val="Times New Roman"/>
        <family val="1"/>
        <charset val="186"/>
      </rPr>
      <t>2</t>
    </r>
  </si>
  <si>
    <t>Grīdu gruntēšana</t>
  </si>
  <si>
    <t>m</t>
  </si>
  <si>
    <t>Materiālu iekraušanas, izkraušanas, pārvietošanas un citi palīgdarbi</t>
  </si>
  <si>
    <t>c/h</t>
  </si>
  <si>
    <t>Būvgružu savākšana un izvešana uz izgāztuvi</t>
  </si>
  <si>
    <t>t</t>
  </si>
  <si>
    <t>t.sk. darba aizsardzība</t>
  </si>
  <si>
    <t>Demontāžas darbi</t>
  </si>
  <si>
    <t>Esošo "Armstrong"  piekārto griestu nojaukšana</t>
  </si>
  <si>
    <t>Linoleja  noņemšana</t>
  </si>
  <si>
    <t>Griesti</t>
  </si>
  <si>
    <t>gb.</t>
  </si>
  <si>
    <t>Sienas un ailes</t>
  </si>
  <si>
    <t>Ieprīekš krāsotu sienu un ailmalu  virsmas notīrīšana</t>
  </si>
  <si>
    <t xml:space="preserve">Sienu  un ailu sānmalu virsmas sagatavošana krāsošanai </t>
  </si>
  <si>
    <t>Logu ailmalu pusuzlabots krāsojums ar alkīda krāsu no iekšpuses</t>
  </si>
  <si>
    <t>Durvis</t>
  </si>
  <si>
    <t xml:space="preserve">Grīdas </t>
  </si>
  <si>
    <t>Grīdu pašizlīdzinošās kārtas ierīkošana  5mm</t>
  </si>
  <si>
    <t>Dažādi darbi</t>
  </si>
  <si>
    <t>Elektromontāžas darbi</t>
  </si>
  <si>
    <t>Būvniecības koptāme</t>
  </si>
  <si>
    <t xml:space="preserve">Tiešas izmaksas kopā, t.sk. darba devēja sociālais nodoklis: </t>
  </si>
  <si>
    <t>Esošās sienas flīžu  apdares noņemšana</t>
  </si>
  <si>
    <t>Sienu līdzināšana pēc flīžu noņemšanas</t>
  </si>
  <si>
    <t xml:space="preserve"> Sienu  virsmu krāsošana ar pusmatētu tonētu alkīda krāsu x2 kārtās</t>
  </si>
  <si>
    <t>PVN (21%):</t>
  </si>
  <si>
    <t xml:space="preserve">Celtniecības darbi  </t>
  </si>
  <si>
    <t xml:space="preserve">Elektromontāžas darbi </t>
  </si>
  <si>
    <t>Celtniecības darbi</t>
  </si>
  <si>
    <t xml:space="preserve">Koka durvju bloku  demontāža  </t>
  </si>
  <si>
    <t>Montāžas darbi</t>
  </si>
  <si>
    <t>Led panelis 595x595 40W 4000K 4000Lm</t>
  </si>
  <si>
    <t>Zemapmetuma vienvietīgās, ar zemējumu kontaktligzdas 10A 250V uzstādīšana uz kārbu</t>
  </si>
  <si>
    <t>Rāmitis slēdžu/rozešu 2-elementiem</t>
  </si>
  <si>
    <t xml:space="preserve">Durvju uzlabotais krāsojums ar rullīti  ar alkīda krāsu </t>
  </si>
  <si>
    <t>Kopā ar PVN:</t>
  </si>
  <si>
    <t>kpl.</t>
  </si>
  <si>
    <t>Grīdlīstes - uzlocīts grīdas linolejs h=10cm</t>
  </si>
  <si>
    <t>Ģipškartona starpsienu b=150mm izbūve (metāla karkas 100mm ar akmens vates izolāciju apšūts ar ģipškartonu 2 kārtās no abām pusēm)</t>
  </si>
  <si>
    <t>Rāmitis slēdžu/rozešu 5-elementiem</t>
  </si>
  <si>
    <t>Ūdensvads</t>
  </si>
  <si>
    <t>Kanalizācija</t>
  </si>
  <si>
    <t>Cementa izlīdzinošās kārtas noņemšana līdz 40mm</t>
  </si>
  <si>
    <t>Caurumu izsišana cauruļu atbrīvošanai sienās, vai grīdā, vai griestos</t>
  </si>
  <si>
    <t>Komunikācijas guļvada apšuvuma demontāža</t>
  </si>
  <si>
    <t>PVC kanalizāsijas cauruļu DN100    montāža</t>
  </si>
  <si>
    <t>Kanālu izsišana cauruļu atbrivošanai grīdā, vai sienās</t>
  </si>
  <si>
    <t xml:space="preserve"> Kanalizācijas PVC cauruļvada DN100 ar stiprinājumiem demontāža</t>
  </si>
  <si>
    <t xml:space="preserve">Tāme sastādīta 2019. gada tirgus cenās </t>
  </si>
  <si>
    <t>Tāme sastādīta 2019. gada cenās</t>
  </si>
  <si>
    <t xml:space="preserve">Metāla durvju bloku  demontāža  </t>
  </si>
  <si>
    <t xml:space="preserve">Durvju rokturu/atslegas  uzstādīšana </t>
  </si>
  <si>
    <t xml:space="preserve">Durvju apmaļu uzstādīšana </t>
  </si>
  <si>
    <t>gab.</t>
  </si>
  <si>
    <t>Objekta adrese: Hipokrāta iela 2, Rīga, LV-1038</t>
  </si>
  <si>
    <t xml:space="preserve">Objekta nosaukums: Stacionāra "Gaiļezers" 6. korpusa  MR telpu remonts  </t>
  </si>
  <si>
    <t>1-03-19/1</t>
  </si>
  <si>
    <t>1-03-19/2</t>
  </si>
  <si>
    <t>1-03-19/3</t>
  </si>
  <si>
    <t>1-03-19/4</t>
  </si>
  <si>
    <t>1-03-19/5</t>
  </si>
  <si>
    <t>Datortīkli</t>
  </si>
  <si>
    <t>Rj45 rozetes</t>
  </si>
  <si>
    <t>kabeļu kanāli 15X10</t>
  </si>
  <si>
    <t>Kabelis UTP Cat5e</t>
  </si>
  <si>
    <t>Palīgmateriāli un tāmē neiekļautie darbi</t>
  </si>
  <si>
    <t xml:space="preserve">Ķieģeļa starpsienu  b=120mm nojaukšana </t>
  </si>
  <si>
    <t xml:space="preserve">Ķieģeļa starpsienu  b=200mm nojaukšana </t>
  </si>
  <si>
    <t xml:space="preserve">Durvju ailu apšušana ar ģipškartonu uz karkasa ar akmens vates izolāciju </t>
  </si>
  <si>
    <t>Jauno koka durvju bloku uzstadīšana 1000x2100mm</t>
  </si>
  <si>
    <t>Jauno koka durvju bloku uzstadīšana 1300x2100mm</t>
  </si>
  <si>
    <t xml:space="preserve">Ailas izgriešana ģipškartonā starpsienā b=100mm </t>
  </si>
  <si>
    <t xml:space="preserve">Esoša  koka durvju bloka uzstadīšana 900x2100mm </t>
  </si>
  <si>
    <t>Ģērbtuves starpsienas ar durvīm montāža  (laminats)</t>
  </si>
  <si>
    <t>Sienu flīzešana</t>
  </si>
  <si>
    <r>
      <t>m</t>
    </r>
    <r>
      <rPr>
        <vertAlign val="superscript"/>
        <sz val="10"/>
        <rFont val="Times New Roman"/>
        <family val="1"/>
        <charset val="186"/>
      </rPr>
      <t xml:space="preserve">2 </t>
    </r>
  </si>
  <si>
    <t>Sastatnes uzstādīšana, pārvietošana un demontāža griestu un virslogu ailsānu krāsošanai</t>
  </si>
  <si>
    <t>Grīdas cementa javas izlīdzinošā kārta b=40mm (remonts vietās)</t>
  </si>
  <si>
    <t>Linoleja  34. kl. ieklāšana (antistatisks linolejs ar paaudstinātu nodilumizturību)</t>
  </si>
  <si>
    <t xml:space="preserve">Jauno aizsargdēļu h=0,20m uzstādīšana uz sienam </t>
  </si>
  <si>
    <t>Grīdas flīzēšana ar akmens masas flīzēm uz līmjavas un šuvju aizdare (atjaunot bojātās flīzes)</t>
  </si>
  <si>
    <t>A / K ūdensvada  caurules līdz DN 40mm (dn 15) demontāža ar veidgabaliem, atzariem un stiprinājumiem</t>
  </si>
  <si>
    <t>A / K ūdensvada daudzslāņu caurules "Henko" līdz DN 40mm (dn 16mm) montāža ar veidgabaliem, atzariem un stiprinājumiem</t>
  </si>
  <si>
    <t>Veidgabali, palīgmateriāli un darbi</t>
  </si>
  <si>
    <t xml:space="preserve"> Lodveida krāns niķelēts 1/2x1/2 </t>
  </si>
  <si>
    <t xml:space="preserve">Demontāža krāns niķelēts lodveida /2x1/2 </t>
  </si>
  <si>
    <t>Esošā WC poda  ar jaunām fasondaļām, stiprinājumiem un noslēgarmaturām montāža</t>
  </si>
  <si>
    <t>WC poda demontāža ar aprīkojumu un caurulēm (līdz 3m)</t>
  </si>
  <si>
    <t>Kabeļa kanālu  montāža 50x100</t>
  </si>
  <si>
    <t>Drošinātāja 16AB montāža</t>
  </si>
  <si>
    <t xml:space="preserve">KOPĀ: </t>
  </si>
  <si>
    <t xml:space="preserve">Esoša metāla durvju bloka uzstadīšana 1500x2100mm </t>
  </si>
  <si>
    <t>Datu tīkli</t>
  </si>
  <si>
    <t>Tāme 1-03-19/1</t>
  </si>
  <si>
    <t>Tāme 1-13-19/2</t>
  </si>
  <si>
    <t>Tāme 1-03-19/3</t>
  </si>
  <si>
    <t>Tāme 1-03-19/4</t>
  </si>
  <si>
    <t>Tāme 1-03-19/5</t>
  </si>
  <si>
    <t>Piekāramo griestu (600x600mm) montāža no akustiskam  plātnem (atbilstoši  higiēniskām prasībām, piemēroti slīmnīcas telpām)</t>
  </si>
  <si>
    <t>Jaucējkrana demontāža ar aprīkojumu bez pievadiem</t>
  </si>
  <si>
    <t>Izlietnes demontāža ar aprīkojumu un pievadiem (sifonu, fasondaļām, stiprinājumiem un noslēgarmaturām)</t>
  </si>
  <si>
    <t>Esošās ķeram.izlietnes montāža</t>
  </si>
  <si>
    <t>Palīgmateriāli</t>
  </si>
  <si>
    <t xml:space="preserve">El.kabeļa  (MMJ) YDY 3x1.5 montāža </t>
  </si>
  <si>
    <t xml:space="preserve">El.kabeļa  PPJ 3x2.5 montāža </t>
  </si>
  <si>
    <t>El.kabeļa 4x25 NYY-J montāža no elektrosadales līdz 6.kab.</t>
  </si>
  <si>
    <t>Tāme sastādīta 2019.gada ___._________</t>
  </si>
  <si>
    <t xml:space="preserve">Sastādīja:                                                                      </t>
  </si>
  <si>
    <t>Virsizdevumi __%:</t>
  </si>
  <si>
    <t>Peļņa __%:</t>
  </si>
  <si>
    <t xml:space="preserve">Sastādīja:                                                                     </t>
  </si>
  <si>
    <t xml:space="preserve">Sastādīja:                                                                   </t>
  </si>
  <si>
    <t xml:space="preserve">Sastādīja:                                                               </t>
  </si>
  <si>
    <t xml:space="preserve">Sastādīja:                                                          </t>
  </si>
  <si>
    <t xml:space="preserve">Sastādīja:                                                     </t>
  </si>
  <si>
    <t xml:space="preserve">Sertifikāta Nr. </t>
  </si>
  <si>
    <t>Tāme sastādīta: 2019. gada  __. _______</t>
  </si>
  <si>
    <t>Ventilācija un kondicionēšana</t>
  </si>
  <si>
    <t>1-03-19/7</t>
  </si>
  <si>
    <t>VENTILĀCIJAS SISTĒMAS PĀRBŪVE</t>
  </si>
  <si>
    <t>1. Atvērumu izveidošana</t>
  </si>
  <si>
    <t>Atvērumu izveidošana būvkonstrukcijās</t>
  </si>
  <si>
    <t>kompl</t>
  </si>
  <si>
    <t>Pievienošana esošai sistēmai d250</t>
  </si>
  <si>
    <t>vieta</t>
  </si>
  <si>
    <t>Gaisa vada montāža d250</t>
  </si>
  <si>
    <t>tm</t>
  </si>
  <si>
    <t>Gaisa vada montāža d200</t>
  </si>
  <si>
    <t>Gaisa vada montāža d160</t>
  </si>
  <si>
    <t>Gaisa vada montāža d125</t>
  </si>
  <si>
    <t>Gaisa vadu veiddaļas, to montāža</t>
  </si>
  <si>
    <t>Droseļvārsta montāža d125</t>
  </si>
  <si>
    <t>gab</t>
  </si>
  <si>
    <t>Droseļvārsta montāža d160</t>
  </si>
  <si>
    <t>Droseļvārsta montāža d250</t>
  </si>
  <si>
    <t>Gaisa sadales ierīces DVS-P, DVS d125</t>
  </si>
  <si>
    <t>Gaisa sadales ierīces DVS-P, DVS d160</t>
  </si>
  <si>
    <t>Sistēmas stiprinājumi</t>
  </si>
  <si>
    <t>Blīvēšanas, hermetizācijas un papildus montāžas materiāli</t>
  </si>
  <si>
    <t>Sistēmas komisionēšana, ieskaitot dokumentācijas noformēšana, aerodināmiskās pārbaudes</t>
  </si>
  <si>
    <t>GAISA KONDICIONĒŠANAS SISTĒMU PĀRBŪVE</t>
  </si>
  <si>
    <t>Esoša gaisa kondicioniera demontāža</t>
  </si>
  <si>
    <t xml:space="preserve">Esoša gaisa kondicioniera montāža jaunajā vietā, iesk. esošo cauruļvadu tīrīšanu ar slāpekli, papildināšanu ar aukstuma aģentu un papildus montāžas materiāliem </t>
  </si>
  <si>
    <t>Tāme 1-03-19/7</t>
  </si>
  <si>
    <t>Elektrības pieslēguma izveidošana tehniskajā telpā</t>
  </si>
  <si>
    <t xml:space="preserve">Aptuveni 30m kabeļa 4*95 alumīnijs , 4 savienojuma čaulas, kabeļu galu apdare 4.gab, termocaurules dažādas 5m,
Urbums pārsegumā, darbi un piederumi kabeļa nostiprināšanai, savienojuma izveide, kabeļa pārbaude (mērijumi), u.c. Nepieciešamās detaļas
</t>
  </si>
  <si>
    <t>2. Ventilācijas sistēmas pārbūve*</t>
  </si>
  <si>
    <t>*</t>
  </si>
  <si>
    <t>Jānodrošina pieplūdes gaisa vadu izolāciju –  lai atdzesētā pieplūdes gaisa dēļ vasarā uz gaisa vadiem notiks kondensāta veidošanās</t>
  </si>
  <si>
    <t>Ventilācijas sistēmas pārveidošana tualetē</t>
  </si>
  <si>
    <t>Tualetes ventilācijas ventilatora un izvada pārbūve, lai atslēgtu ventilāciju aiz sienas esošajai virtuvei</t>
  </si>
  <si>
    <t>kompl.</t>
  </si>
  <si>
    <t>Metāla režģveida žoga izveidošana ar vārtiem</t>
  </si>
  <si>
    <t>Virsizdevumi__%: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</si>
</sst>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7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0"/>
      <name val="Helv"/>
    </font>
    <font>
      <vertAlign val="superscript"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0"/>
      <name val="Arial"/>
      <family val="2"/>
      <charset val="204"/>
    </font>
    <font>
      <sz val="11"/>
      <name val="Times New Roman"/>
      <family val="1"/>
      <charset val="186"/>
    </font>
    <font>
      <sz val="10"/>
      <color indexed="8"/>
      <name val="Times New Roman Baltic"/>
      <family val="1"/>
      <charset val="186"/>
    </font>
    <font>
      <sz val="10"/>
      <name val="Arial"/>
      <family val="2"/>
      <charset val="186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186"/>
    </font>
    <font>
      <sz val="10"/>
      <color indexed="8"/>
      <name val="Arial"/>
      <family val="2"/>
      <charset val="186"/>
    </font>
    <font>
      <sz val="9"/>
      <color theme="1"/>
      <name val="Times New Roman"/>
      <family val="1"/>
      <charset val="186"/>
    </font>
    <font>
      <sz val="10"/>
      <name val="Arial"/>
      <charset val="186"/>
    </font>
    <font>
      <b/>
      <u/>
      <sz val="1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8" fillId="0" borderId="0"/>
    <xf numFmtId="0" fontId="21" fillId="0" borderId="0"/>
    <xf numFmtId="0" fontId="24" fillId="0" borderId="0"/>
    <xf numFmtId="0" fontId="15" fillId="0" borderId="0"/>
    <xf numFmtId="0" fontId="26" fillId="0" borderId="0"/>
    <xf numFmtId="0" fontId="28" fillId="0" borderId="0">
      <alignment vertical="center"/>
    </xf>
    <xf numFmtId="0" fontId="30" fillId="0" borderId="0"/>
    <xf numFmtId="0" fontId="24" fillId="0" borderId="0"/>
  </cellStyleXfs>
  <cellXfs count="21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justify"/>
    </xf>
    <xf numFmtId="0" fontId="9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43" fontId="4" fillId="0" borderId="0" xfId="1" applyFont="1" applyAlignment="1">
      <alignment vertical="center" wrapText="1"/>
    </xf>
    <xf numFmtId="43" fontId="4" fillId="0" borderId="0" xfId="1" applyFont="1" applyAlignment="1">
      <alignment vertical="center"/>
    </xf>
    <xf numFmtId="43" fontId="3" fillId="0" borderId="0" xfId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9" fontId="4" fillId="0" borderId="0" xfId="1" applyNumberFormat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right"/>
    </xf>
    <xf numFmtId="2" fontId="14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vertical="center"/>
    </xf>
    <xf numFmtId="49" fontId="5" fillId="0" borderId="6" xfId="0" applyNumberFormat="1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10" fillId="3" borderId="7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2" fontId="7" fillId="2" borderId="2" xfId="0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center" wrapText="1"/>
    </xf>
    <xf numFmtId="2" fontId="7" fillId="2" borderId="2" xfId="2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/>
    </xf>
    <xf numFmtId="2" fontId="7" fillId="2" borderId="2" xfId="3" applyNumberFormat="1" applyFont="1" applyFill="1" applyBorder="1" applyAlignment="1">
      <alignment horizontal="center"/>
    </xf>
    <xf numFmtId="2" fontId="19" fillId="2" borderId="2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4" fontId="6" fillId="0" borderId="2" xfId="0" applyNumberFormat="1" applyFont="1" applyBorder="1" applyAlignment="1">
      <alignment horizontal="right" wrapText="1"/>
    </xf>
    <xf numFmtId="2" fontId="7" fillId="0" borderId="2" xfId="2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wrapText="1"/>
    </xf>
    <xf numFmtId="4" fontId="6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/>
    </xf>
    <xf numFmtId="0" fontId="17" fillId="0" borderId="0" xfId="0" applyFont="1"/>
    <xf numFmtId="49" fontId="7" fillId="2" borderId="2" xfId="0" applyNumberFormat="1" applyFont="1" applyFill="1" applyBorder="1" applyAlignment="1">
      <alignment vertical="top" wrapText="1"/>
    </xf>
    <xf numFmtId="49" fontId="7" fillId="2" borderId="2" xfId="0" applyNumberFormat="1" applyFont="1" applyFill="1" applyBorder="1" applyAlignment="1">
      <alignment vertical="center" wrapText="1"/>
    </xf>
    <xf numFmtId="49" fontId="20" fillId="2" borderId="2" xfId="0" applyNumberFormat="1" applyFont="1" applyFill="1" applyBorder="1" applyAlignment="1">
      <alignment horizontal="center" vertical="top" wrapText="1"/>
    </xf>
    <xf numFmtId="49" fontId="19" fillId="2" borderId="2" xfId="0" applyNumberFormat="1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2" fontId="7" fillId="4" borderId="2" xfId="0" applyNumberFormat="1" applyFont="1" applyFill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/>
    </xf>
    <xf numFmtId="0" fontId="7" fillId="2" borderId="2" xfId="2" applyFont="1" applyFill="1" applyBorder="1" applyAlignment="1">
      <alignment horizontal="left" vertical="top" wrapText="1"/>
    </xf>
    <xf numFmtId="49" fontId="19" fillId="2" borderId="2" xfId="0" applyNumberFormat="1" applyFont="1" applyFill="1" applyBorder="1" applyAlignment="1">
      <alignment horizontal="center"/>
    </xf>
    <xf numFmtId="0" fontId="7" fillId="2" borderId="2" xfId="4" applyFont="1" applyFill="1" applyBorder="1" applyAlignment="1">
      <alignment horizontal="left" vertical="center" wrapText="1"/>
    </xf>
    <xf numFmtId="0" fontId="7" fillId="2" borderId="2" xfId="4" applyFont="1" applyFill="1" applyBorder="1" applyAlignment="1">
      <alignment horizontal="center" wrapText="1"/>
    </xf>
    <xf numFmtId="49" fontId="5" fillId="2" borderId="2" xfId="0" applyNumberFormat="1" applyFont="1" applyFill="1" applyBorder="1" applyAlignment="1">
      <alignment horizontal="center" vertical="center"/>
    </xf>
    <xf numFmtId="49" fontId="23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left" vertical="center" wrapText="1"/>
    </xf>
    <xf numFmtId="4" fontId="7" fillId="2" borderId="2" xfId="0" applyNumberFormat="1" applyFont="1" applyFill="1" applyBorder="1" applyAlignment="1">
      <alignment horizontal="center" wrapText="1"/>
    </xf>
    <xf numFmtId="39" fontId="19" fillId="2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top" wrapText="1"/>
    </xf>
    <xf numFmtId="0" fontId="7" fillId="2" borderId="2" xfId="5" applyFont="1" applyFill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left" vertical="center"/>
    </xf>
    <xf numFmtId="4" fontId="11" fillId="0" borderId="2" xfId="0" applyNumberFormat="1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/>
    </xf>
    <xf numFmtId="4" fontId="6" fillId="2" borderId="2" xfId="0" applyNumberFormat="1" applyFont="1" applyFill="1" applyBorder="1" applyAlignment="1">
      <alignment horizontal="right" wrapText="1"/>
    </xf>
    <xf numFmtId="4" fontId="6" fillId="2" borderId="2" xfId="0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center" vertical="center"/>
    </xf>
    <xf numFmtId="2" fontId="7" fillId="0" borderId="2" xfId="0" applyNumberFormat="1" applyFont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top"/>
    </xf>
    <xf numFmtId="0" fontId="25" fillId="0" borderId="0" xfId="0" applyFont="1"/>
    <xf numFmtId="49" fontId="20" fillId="2" borderId="2" xfId="0" applyNumberFormat="1" applyFont="1" applyFill="1" applyBorder="1" applyAlignment="1">
      <alignment horizontal="center" vertical="center" wrapText="1"/>
    </xf>
    <xf numFmtId="2" fontId="10" fillId="2" borderId="2" xfId="0" applyNumberFormat="1" applyFont="1" applyFill="1" applyBorder="1" applyAlignment="1">
      <alignment horizontal="center" wrapText="1"/>
    </xf>
    <xf numFmtId="4" fontId="2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7" fillId="0" borderId="2" xfId="0" applyNumberFormat="1" applyFont="1" applyBorder="1" applyAlignment="1">
      <alignment horizontal="center" wrapText="1"/>
    </xf>
    <xf numFmtId="4" fontId="22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4" fontId="11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/>
    </xf>
    <xf numFmtId="49" fontId="20" fillId="0" borderId="2" xfId="0" applyNumberFormat="1" applyFont="1" applyBorder="1" applyAlignment="1">
      <alignment horizontal="center" vertical="top"/>
    </xf>
    <xf numFmtId="0" fontId="22" fillId="2" borderId="5" xfId="0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top" wrapText="1"/>
    </xf>
    <xf numFmtId="49" fontId="10" fillId="2" borderId="2" xfId="0" applyNumberFormat="1" applyFont="1" applyFill="1" applyBorder="1" applyAlignment="1">
      <alignment vertical="top"/>
    </xf>
    <xf numFmtId="49" fontId="7" fillId="0" borderId="9" xfId="0" applyNumberFormat="1" applyFont="1" applyBorder="1" applyAlignment="1">
      <alignment horizontal="center" vertical="top"/>
    </xf>
    <xf numFmtId="49" fontId="20" fillId="0" borderId="2" xfId="0" applyNumberFormat="1" applyFont="1" applyBorder="1" applyAlignment="1">
      <alignment horizontal="center" vertical="top" wrapText="1"/>
    </xf>
    <xf numFmtId="49" fontId="27" fillId="5" borderId="2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49" fontId="19" fillId="2" borderId="2" xfId="0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top" wrapText="1"/>
    </xf>
    <xf numFmtId="164" fontId="17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wrapText="1"/>
    </xf>
    <xf numFmtId="49" fontId="20" fillId="2" borderId="2" xfId="0" applyNumberFormat="1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/>
    </xf>
    <xf numFmtId="0" fontId="10" fillId="2" borderId="2" xfId="2" applyFont="1" applyFill="1" applyBorder="1" applyAlignment="1">
      <alignment horizontal="left" vertical="top" wrapText="1"/>
    </xf>
    <xf numFmtId="49" fontId="20" fillId="2" borderId="2" xfId="0" applyNumberFormat="1" applyFont="1" applyFill="1" applyBorder="1" applyAlignment="1">
      <alignment horizontal="center"/>
    </xf>
    <xf numFmtId="2" fontId="20" fillId="2" borderId="2" xfId="0" applyNumberFormat="1" applyFont="1" applyFill="1" applyBorder="1" applyAlignment="1">
      <alignment horizontal="center"/>
    </xf>
    <xf numFmtId="2" fontId="10" fillId="2" borderId="2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vertical="center" wrapText="1"/>
    </xf>
    <xf numFmtId="2" fontId="17" fillId="2" borderId="2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0" fillId="2" borderId="2" xfId="0" applyFill="1" applyBorder="1"/>
    <xf numFmtId="0" fontId="7" fillId="2" borderId="2" xfId="0" applyFont="1" applyFill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2" borderId="3" xfId="0" applyFont="1" applyFill="1" applyBorder="1" applyAlignment="1">
      <alignment horizontal="center" wrapText="1"/>
    </xf>
    <xf numFmtId="0" fontId="17" fillId="0" borderId="2" xfId="0" applyFont="1" applyBorder="1" applyAlignment="1">
      <alignment horizontal="center" vertical="center"/>
    </xf>
    <xf numFmtId="0" fontId="17" fillId="2" borderId="3" xfId="0" applyFont="1" applyFill="1" applyBorder="1" applyAlignment="1">
      <alignment horizontal="center"/>
    </xf>
    <xf numFmtId="0" fontId="17" fillId="0" borderId="2" xfId="0" applyFont="1" applyBorder="1" applyAlignment="1">
      <alignment horizontal="left" vertical="center"/>
    </xf>
    <xf numFmtId="0" fontId="7" fillId="2" borderId="2" xfId="0" applyFont="1" applyFill="1" applyBorder="1" applyAlignment="1">
      <alignment vertical="justify" wrapText="1"/>
    </xf>
    <xf numFmtId="2" fontId="19" fillId="0" borderId="2" xfId="8" applyNumberFormat="1" applyFont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2" fontId="19" fillId="0" borderId="2" xfId="8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49" fontId="7" fillId="2" borderId="2" xfId="0" applyNumberFormat="1" applyFont="1" applyFill="1" applyBorder="1" applyAlignment="1">
      <alignment vertical="top"/>
    </xf>
    <xf numFmtId="4" fontId="7" fillId="2" borderId="2" xfId="0" applyNumberFormat="1" applyFont="1" applyFill="1" applyBorder="1" applyAlignment="1">
      <alignment horizontal="left" wrapText="1"/>
    </xf>
    <xf numFmtId="0" fontId="10" fillId="4" borderId="0" xfId="0" applyFont="1" applyFill="1" applyAlignment="1">
      <alignment horizontal="center" vertical="top" wrapText="1"/>
    </xf>
    <xf numFmtId="49" fontId="7" fillId="2" borderId="2" xfId="0" applyNumberFormat="1" applyFont="1" applyFill="1" applyBorder="1" applyAlignment="1">
      <alignment wrapText="1"/>
    </xf>
    <xf numFmtId="2" fontId="10" fillId="2" borderId="2" xfId="2" applyNumberFormat="1" applyFont="1" applyFill="1" applyBorder="1" applyAlignment="1">
      <alignment horizontal="center" vertical="center" wrapText="1"/>
    </xf>
    <xf numFmtId="49" fontId="19" fillId="2" borderId="2" xfId="0" applyNumberFormat="1" applyFont="1" applyFill="1" applyBorder="1" applyAlignment="1">
      <alignment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2" fontId="20" fillId="2" borderId="9" xfId="0" applyNumberFormat="1" applyFont="1" applyFill="1" applyBorder="1" applyAlignment="1">
      <alignment horizontal="center"/>
    </xf>
    <xf numFmtId="2" fontId="10" fillId="2" borderId="9" xfId="0" applyNumberFormat="1" applyFont="1" applyFill="1" applyBorder="1" applyAlignment="1">
      <alignment horizontal="center"/>
    </xf>
    <xf numFmtId="49" fontId="7" fillId="0" borderId="2" xfId="0" applyNumberFormat="1" applyFont="1" applyBorder="1" applyAlignment="1">
      <alignment horizontal="center" vertical="center" wrapText="1"/>
    </xf>
    <xf numFmtId="2" fontId="19" fillId="2" borderId="14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/>
    </xf>
    <xf numFmtId="2" fontId="19" fillId="2" borderId="12" xfId="0" applyNumberFormat="1" applyFont="1" applyFill="1" applyBorder="1" applyAlignment="1">
      <alignment horizontal="center"/>
    </xf>
    <xf numFmtId="2" fontId="7" fillId="2" borderId="12" xfId="0" applyNumberFormat="1" applyFont="1" applyFill="1" applyBorder="1" applyAlignment="1">
      <alignment horizontal="center" wrapText="1"/>
    </xf>
    <xf numFmtId="0" fontId="29" fillId="2" borderId="2" xfId="0" applyFont="1" applyFill="1" applyBorder="1" applyAlignment="1">
      <alignment horizontal="center" vertical="top" wrapText="1"/>
    </xf>
    <xf numFmtId="49" fontId="20" fillId="2" borderId="9" xfId="0" applyNumberFormat="1" applyFont="1" applyFill="1" applyBorder="1" applyAlignment="1">
      <alignment horizontal="center"/>
    </xf>
    <xf numFmtId="164" fontId="19" fillId="2" borderId="2" xfId="0" applyNumberFormat="1" applyFont="1" applyFill="1" applyBorder="1" applyAlignment="1">
      <alignment horizontal="center"/>
    </xf>
    <xf numFmtId="165" fontId="19" fillId="2" borderId="2" xfId="0" applyNumberFormat="1" applyFont="1" applyFill="1" applyBorder="1" applyAlignment="1">
      <alignment horizontal="center"/>
    </xf>
    <xf numFmtId="49" fontId="7" fillId="2" borderId="13" xfId="0" applyNumberFormat="1" applyFont="1" applyFill="1" applyBorder="1" applyAlignment="1">
      <alignment horizontal="center"/>
    </xf>
    <xf numFmtId="164" fontId="19" fillId="2" borderId="12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vertical="center" wrapText="1"/>
    </xf>
    <xf numFmtId="49" fontId="19" fillId="2" borderId="9" xfId="0" applyNumberFormat="1" applyFont="1" applyFill="1" applyBorder="1" applyAlignment="1">
      <alignment horizontal="center"/>
    </xf>
    <xf numFmtId="49" fontId="7" fillId="2" borderId="9" xfId="0" applyNumberFormat="1" applyFont="1" applyFill="1" applyBorder="1" applyAlignment="1">
      <alignment horizontal="center"/>
    </xf>
    <xf numFmtId="49" fontId="7" fillId="2" borderId="14" xfId="0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left" vertical="center" wrapText="1"/>
    </xf>
    <xf numFmtId="2" fontId="6" fillId="2" borderId="2" xfId="0" applyNumberFormat="1" applyFont="1" applyFill="1" applyBorder="1" applyAlignment="1">
      <alignment horizontal="center" wrapText="1"/>
    </xf>
    <xf numFmtId="49" fontId="20" fillId="2" borderId="17" xfId="0" applyNumberFormat="1" applyFont="1" applyFill="1" applyBorder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Alignment="1">
      <alignment horizontal="center" vertical="top"/>
    </xf>
    <xf numFmtId="0" fontId="22" fillId="2" borderId="2" xfId="0" applyFont="1" applyFill="1" applyBorder="1" applyAlignment="1">
      <alignment horizontal="left" vertical="center" wrapText="1"/>
    </xf>
    <xf numFmtId="2" fontId="19" fillId="2" borderId="13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left" vertical="top" wrapText="1"/>
    </xf>
    <xf numFmtId="49" fontId="19" fillId="2" borderId="13" xfId="0" applyNumberFormat="1" applyFont="1" applyFill="1" applyBorder="1" applyAlignment="1">
      <alignment horizontal="center"/>
    </xf>
    <xf numFmtId="2" fontId="19" fillId="2" borderId="19" xfId="0" applyNumberFormat="1" applyFont="1" applyFill="1" applyBorder="1" applyAlignment="1">
      <alignment horizontal="center"/>
    </xf>
    <xf numFmtId="2" fontId="7" fillId="2" borderId="13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left" vertical="center" wrapText="1"/>
    </xf>
    <xf numFmtId="2" fontId="7" fillId="6" borderId="2" xfId="0" applyNumberFormat="1" applyFont="1" applyFill="1" applyBorder="1" applyAlignment="1">
      <alignment horizontal="center" wrapText="1"/>
    </xf>
    <xf numFmtId="49" fontId="7" fillId="0" borderId="9" xfId="0" applyNumberFormat="1" applyFont="1" applyFill="1" applyBorder="1" applyAlignment="1">
      <alignment vertical="center" wrapText="1"/>
    </xf>
    <xf numFmtId="49" fontId="19" fillId="0" borderId="2" xfId="0" applyNumberFormat="1" applyFont="1" applyFill="1" applyBorder="1" applyAlignment="1">
      <alignment horizontal="center"/>
    </xf>
    <xf numFmtId="164" fontId="19" fillId="0" borderId="2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top" wrapText="1"/>
    </xf>
    <xf numFmtId="2" fontId="7" fillId="2" borderId="12" xfId="2" applyNumberFormat="1" applyFont="1" applyFill="1" applyBorder="1" applyAlignment="1">
      <alignment horizont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wrapText="1"/>
    </xf>
    <xf numFmtId="2" fontId="17" fillId="0" borderId="2" xfId="0" applyNumberFormat="1" applyFont="1" applyFill="1" applyBorder="1" applyAlignment="1">
      <alignment horizontal="center"/>
    </xf>
    <xf numFmtId="4" fontId="7" fillId="0" borderId="2" xfId="0" applyNumberFormat="1" applyFont="1" applyFill="1" applyBorder="1" applyAlignment="1">
      <alignment horizontal="left" vertical="center" wrapText="1"/>
    </xf>
    <xf numFmtId="164" fontId="17" fillId="0" borderId="2" xfId="0" applyNumberFormat="1" applyFont="1" applyFill="1" applyBorder="1" applyAlignment="1">
      <alignment horizontal="center"/>
    </xf>
    <xf numFmtId="0" fontId="31" fillId="0" borderId="2" xfId="9" applyFont="1" applyBorder="1" applyAlignment="1">
      <alignment horizontal="center" vertical="center" wrapText="1"/>
    </xf>
    <xf numFmtId="0" fontId="7" fillId="0" borderId="2" xfId="9" applyFont="1" applyBorder="1" applyAlignment="1">
      <alignment horizontal="left" vertical="center" wrapText="1"/>
    </xf>
    <xf numFmtId="0" fontId="6" fillId="0" borderId="2" xfId="9" applyFont="1" applyBorder="1" applyAlignment="1">
      <alignment horizontal="left" vertical="center" wrapText="1"/>
    </xf>
    <xf numFmtId="0" fontId="7" fillId="0" borderId="2" xfId="9" applyFont="1" applyBorder="1" applyAlignment="1">
      <alignment horizontal="center" vertical="center" wrapText="1"/>
    </xf>
    <xf numFmtId="164" fontId="7" fillId="0" borderId="2" xfId="9" applyNumberFormat="1" applyFont="1" applyBorder="1" applyAlignment="1">
      <alignment horizontal="center" vertical="center" wrapText="1"/>
    </xf>
    <xf numFmtId="2" fontId="7" fillId="0" borderId="2" xfId="9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22" fillId="0" borderId="3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right" vertical="center" wrapText="1"/>
    </xf>
    <xf numFmtId="0" fontId="22" fillId="0" borderId="5" xfId="0" applyFont="1" applyBorder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</cellXfs>
  <cellStyles count="11">
    <cellStyle name="Comma" xfId="1" builtinId="3"/>
    <cellStyle name="Normal" xfId="0" builtinId="0"/>
    <cellStyle name="Normal 2" xfId="9" xr:uid="{00000000-0005-0000-0000-000002000000}"/>
    <cellStyle name="Normal 3" xfId="4" xr:uid="{00000000-0005-0000-0000-000003000000}"/>
    <cellStyle name="Normal 6 2" xfId="3" xr:uid="{00000000-0005-0000-0000-000004000000}"/>
    <cellStyle name="Normal_Sheet1" xfId="5" xr:uid="{00000000-0005-0000-0000-000005000000}"/>
    <cellStyle name="Parasts 3" xfId="8" xr:uid="{00000000-0005-0000-0000-000006000000}"/>
    <cellStyle name="Style 1" xfId="2" xr:uid="{00000000-0005-0000-0000-000007000000}"/>
    <cellStyle name="Обычный 2" xfId="7" xr:uid="{00000000-0005-0000-0000-000008000000}"/>
    <cellStyle name="Обычный 2 2" xfId="10" xr:uid="{00000000-0005-0000-0000-000009000000}"/>
    <cellStyle name="Стиль 1" xfId="6" xr:uid="{00000000-0005-0000-0000-00000A000000}"/>
  </cellStyles>
  <dxfs count="0"/>
  <tableStyles count="0" defaultTableStyle="TableStyleMedium9" defaultPivotStyle="PivotStyleLight16"/>
  <colors>
    <mruColors>
      <color rgb="FFFF9900"/>
      <color rgb="FFCCFF99"/>
      <color rgb="FF66FFCC"/>
      <color rgb="FFFF9966"/>
      <color rgb="FFFF99FF"/>
      <color rgb="FFFFCC99"/>
      <color rgb="FFFF7C80"/>
      <color rgb="FF33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99FF"/>
  </sheetPr>
  <dimension ref="A1:E28"/>
  <sheetViews>
    <sheetView workbookViewId="0">
      <selection activeCell="L25" sqref="L25"/>
    </sheetView>
  </sheetViews>
  <sheetFormatPr defaultRowHeight="15" x14ac:dyDescent="0.25"/>
  <cols>
    <col min="1" max="1" width="5.7109375" customWidth="1"/>
    <col min="2" max="2" width="14.42578125" customWidth="1"/>
    <col min="3" max="3" width="43" customWidth="1"/>
    <col min="4" max="4" width="18.85546875" customWidth="1"/>
  </cols>
  <sheetData>
    <row r="1" spans="1:5" ht="18.75" x14ac:dyDescent="0.3">
      <c r="A1" s="1"/>
      <c r="B1" s="2"/>
      <c r="C1" s="13" t="s">
        <v>47</v>
      </c>
      <c r="D1" s="2"/>
    </row>
    <row r="2" spans="1:5" ht="15.75" customHeight="1" x14ac:dyDescent="0.25">
      <c r="A2" s="16"/>
      <c r="B2" s="15"/>
      <c r="C2" s="15"/>
      <c r="D2" s="15"/>
    </row>
    <row r="3" spans="1:5" ht="15.75" x14ac:dyDescent="0.25">
      <c r="A3" s="1"/>
      <c r="B3" s="3"/>
      <c r="C3" s="4"/>
      <c r="D3" s="4"/>
    </row>
    <row r="4" spans="1:5" ht="15.75" x14ac:dyDescent="0.25">
      <c r="A4" s="1"/>
      <c r="B4" s="1"/>
      <c r="C4" s="4"/>
      <c r="D4" s="4"/>
    </row>
    <row r="5" spans="1:5" x14ac:dyDescent="0.25">
      <c r="A5" s="210" t="s">
        <v>82</v>
      </c>
      <c r="B5" s="210"/>
      <c r="C5" s="210"/>
      <c r="D5" s="210"/>
    </row>
    <row r="6" spans="1:5" x14ac:dyDescent="0.25">
      <c r="A6" s="23" t="s">
        <v>6</v>
      </c>
      <c r="B6" s="5"/>
      <c r="C6" s="5"/>
      <c r="D6" s="5"/>
    </row>
    <row r="7" spans="1:5" ht="15.75" x14ac:dyDescent="0.25">
      <c r="A7" s="3" t="s">
        <v>81</v>
      </c>
      <c r="B7" s="1"/>
      <c r="C7" s="6"/>
      <c r="D7" s="4"/>
    </row>
    <row r="8" spans="1:5" ht="15.75" x14ac:dyDescent="0.25">
      <c r="A8" s="3"/>
      <c r="B8" s="1"/>
      <c r="C8" s="6"/>
      <c r="D8" s="4"/>
    </row>
    <row r="9" spans="1:5" ht="15.75" x14ac:dyDescent="0.25">
      <c r="A9" s="3"/>
      <c r="B9" s="1"/>
      <c r="C9" s="6"/>
      <c r="D9" s="4"/>
    </row>
    <row r="10" spans="1:5" ht="15.75" x14ac:dyDescent="0.25">
      <c r="A10" s="3"/>
      <c r="B10" s="1"/>
      <c r="C10" s="6"/>
      <c r="D10" s="4"/>
    </row>
    <row r="11" spans="1:5" x14ac:dyDescent="0.25">
      <c r="A11" s="7"/>
      <c r="B11" s="1"/>
      <c r="C11" s="93"/>
      <c r="D11" s="94"/>
    </row>
    <row r="12" spans="1:5" x14ac:dyDescent="0.25">
      <c r="A12" s="8" t="s">
        <v>75</v>
      </c>
      <c r="B12" s="9"/>
      <c r="C12" s="9"/>
      <c r="D12" s="9"/>
    </row>
    <row r="13" spans="1:5" ht="30.75" customHeight="1" x14ac:dyDescent="0.25">
      <c r="A13" s="10" t="s">
        <v>1</v>
      </c>
      <c r="B13" s="10" t="s">
        <v>2</v>
      </c>
      <c r="C13" s="10" t="s">
        <v>3</v>
      </c>
      <c r="D13" s="10" t="s">
        <v>4</v>
      </c>
    </row>
    <row r="14" spans="1:5" ht="24.95" customHeight="1" x14ac:dyDescent="0.25">
      <c r="A14" s="74">
        <v>1</v>
      </c>
      <c r="B14" s="75" t="s">
        <v>83</v>
      </c>
      <c r="C14" s="76" t="s">
        <v>53</v>
      </c>
      <c r="D14" s="89">
        <f>'Celt. '!P59</f>
        <v>0</v>
      </c>
      <c r="E14" s="90"/>
    </row>
    <row r="15" spans="1:5" ht="24.95" customHeight="1" x14ac:dyDescent="0.25">
      <c r="A15" s="74">
        <v>2</v>
      </c>
      <c r="B15" s="75" t="s">
        <v>84</v>
      </c>
      <c r="C15" s="107" t="s">
        <v>67</v>
      </c>
      <c r="D15" s="89">
        <f>Ūd!P25</f>
        <v>0</v>
      </c>
      <c r="E15" s="90"/>
    </row>
    <row r="16" spans="1:5" ht="24.95" customHeight="1" x14ac:dyDescent="0.25">
      <c r="A16" s="74">
        <v>3</v>
      </c>
      <c r="B16" s="75" t="s">
        <v>85</v>
      </c>
      <c r="C16" s="108" t="s">
        <v>68</v>
      </c>
      <c r="D16" s="89">
        <f>Kan!P29</f>
        <v>0</v>
      </c>
      <c r="E16" s="90"/>
    </row>
    <row r="17" spans="1:5" ht="24.95" customHeight="1" x14ac:dyDescent="0.25">
      <c r="A17" s="74">
        <v>4</v>
      </c>
      <c r="B17" s="75" t="s">
        <v>86</v>
      </c>
      <c r="C17" s="100" t="s">
        <v>46</v>
      </c>
      <c r="D17" s="89">
        <f>El!P33</f>
        <v>0</v>
      </c>
      <c r="E17" s="90"/>
    </row>
    <row r="18" spans="1:5" ht="24.95" customHeight="1" x14ac:dyDescent="0.25">
      <c r="A18" s="74">
        <v>5</v>
      </c>
      <c r="B18" s="75" t="s">
        <v>87</v>
      </c>
      <c r="C18" s="100" t="s">
        <v>88</v>
      </c>
      <c r="D18" s="89">
        <f>Dat!P20</f>
        <v>0</v>
      </c>
      <c r="E18" s="90"/>
    </row>
    <row r="19" spans="1:5" ht="24.95" customHeight="1" x14ac:dyDescent="0.25">
      <c r="A19" s="74">
        <v>7</v>
      </c>
      <c r="B19" s="75" t="s">
        <v>145</v>
      </c>
      <c r="C19" s="173" t="s">
        <v>144</v>
      </c>
      <c r="D19" s="89">
        <f>vent.!P40</f>
        <v>0</v>
      </c>
      <c r="E19" s="90"/>
    </row>
    <row r="20" spans="1:5" ht="24.95" customHeight="1" x14ac:dyDescent="0.25">
      <c r="A20" s="204" t="s">
        <v>5</v>
      </c>
      <c r="B20" s="205"/>
      <c r="C20" s="206"/>
      <c r="D20" s="77">
        <f>SUM(D14:D19)</f>
        <v>0</v>
      </c>
    </row>
    <row r="21" spans="1:5" ht="24.95" customHeight="1" x14ac:dyDescent="0.25">
      <c r="A21" s="11"/>
      <c r="B21" s="11"/>
      <c r="C21" s="11"/>
      <c r="D21" s="12"/>
    </row>
    <row r="22" spans="1:5" ht="15" customHeight="1" x14ac:dyDescent="0.25">
      <c r="A22" s="207" t="s">
        <v>52</v>
      </c>
      <c r="B22" s="208"/>
      <c r="C22" s="209"/>
      <c r="D22" s="92">
        <f>ROUND(D20*21%,2)</f>
        <v>0</v>
      </c>
    </row>
    <row r="23" spans="1:5" ht="15" customHeight="1" x14ac:dyDescent="0.25">
      <c r="A23" s="204" t="s">
        <v>62</v>
      </c>
      <c r="B23" s="205"/>
      <c r="C23" s="206"/>
      <c r="D23" s="77">
        <f>D20+D22</f>
        <v>0</v>
      </c>
    </row>
    <row r="24" spans="1:5" x14ac:dyDescent="0.25">
      <c r="A24" s="11"/>
      <c r="B24" s="11"/>
      <c r="C24" s="11"/>
      <c r="D24" s="12"/>
    </row>
    <row r="25" spans="1:5" x14ac:dyDescent="0.25">
      <c r="A25" s="11"/>
      <c r="B25" s="11"/>
      <c r="C25" s="11"/>
      <c r="D25" s="12"/>
    </row>
    <row r="26" spans="1:5" x14ac:dyDescent="0.25">
      <c r="B26" s="48" t="s">
        <v>137</v>
      </c>
    </row>
    <row r="27" spans="1:5" x14ac:dyDescent="0.25">
      <c r="B27" s="48" t="s">
        <v>142</v>
      </c>
    </row>
    <row r="28" spans="1:5" x14ac:dyDescent="0.25">
      <c r="B28" s="48" t="s">
        <v>143</v>
      </c>
    </row>
  </sheetData>
  <mergeCells count="4">
    <mergeCell ref="A20:C20"/>
    <mergeCell ref="A22:C22"/>
    <mergeCell ref="A5:D5"/>
    <mergeCell ref="A23:C23"/>
  </mergeCells>
  <pageMargins left="1.1023622047244095" right="0.51181102362204722" top="1.1417322834645669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"/>
  <sheetViews>
    <sheetView tabSelected="1" workbookViewId="0">
      <selection activeCell="E36" sqref="E36"/>
    </sheetView>
  </sheetViews>
  <sheetFormatPr defaultRowHeight="15" x14ac:dyDescent="0.25"/>
  <cols>
    <col min="1" max="1" width="4.42578125" customWidth="1"/>
    <col min="2" max="2" width="7.5703125" customWidth="1"/>
    <col min="3" max="3" width="29" customWidth="1"/>
    <col min="4" max="4" width="5.7109375" customWidth="1"/>
    <col min="5" max="5" width="7" customWidth="1"/>
    <col min="6" max="6" width="6.5703125" customWidth="1"/>
    <col min="7" max="7" width="7.85546875" customWidth="1"/>
    <col min="8" max="8" width="6.7109375" customWidth="1"/>
    <col min="9" max="9" width="8" customWidth="1"/>
    <col min="10" max="10" width="6.7109375" customWidth="1"/>
    <col min="11" max="11" width="6.85546875" customWidth="1"/>
    <col min="12" max="12" width="8.42578125" customWidth="1"/>
    <col min="13" max="13" width="9" customWidth="1"/>
    <col min="14" max="14" width="9.28515625" customWidth="1"/>
    <col min="15" max="15" width="10.5703125" customWidth="1"/>
    <col min="16" max="16" width="9.7109375" customWidth="1"/>
  </cols>
  <sheetData>
    <row r="1" spans="1:16" ht="18.75" x14ac:dyDescent="0.25">
      <c r="G1" s="17" t="s">
        <v>120</v>
      </c>
    </row>
    <row r="2" spans="1:16" ht="15.75" x14ac:dyDescent="0.25">
      <c r="A2" s="1"/>
      <c r="B2" s="1"/>
      <c r="C2" s="4"/>
      <c r="D2" s="4"/>
      <c r="E2" s="4"/>
      <c r="F2" s="4"/>
      <c r="G2" s="18" t="s">
        <v>55</v>
      </c>
      <c r="H2" s="19"/>
      <c r="I2" s="19"/>
      <c r="J2" s="20"/>
      <c r="K2" s="19"/>
      <c r="L2" s="4"/>
      <c r="M2" s="4"/>
      <c r="N2" s="4"/>
      <c r="O2" s="4"/>
      <c r="P2" s="4"/>
    </row>
    <row r="3" spans="1:16" ht="15.75" x14ac:dyDescent="0.25">
      <c r="A3" s="1"/>
      <c r="B3" s="1"/>
      <c r="C3" s="4"/>
      <c r="D3" s="4"/>
      <c r="E3" s="4"/>
      <c r="F3" s="4"/>
      <c r="G3" s="21"/>
      <c r="H3" s="19"/>
      <c r="I3" s="19"/>
      <c r="J3" s="19"/>
      <c r="K3" s="19"/>
      <c r="L3" s="4"/>
      <c r="M3" s="4"/>
      <c r="N3" s="4"/>
      <c r="O3" s="4"/>
      <c r="P3" s="4"/>
    </row>
    <row r="4" spans="1:16" ht="15.75" customHeight="1" x14ac:dyDescent="0.25">
      <c r="A4" s="22" t="s">
        <v>82</v>
      </c>
      <c r="B4" s="22"/>
      <c r="C4" s="22"/>
      <c r="D4" s="22"/>
      <c r="E4" s="22"/>
      <c r="F4" s="22"/>
      <c r="G4" s="22"/>
      <c r="H4" s="22"/>
      <c r="I4" s="22"/>
      <c r="J4" s="22"/>
      <c r="K4" s="19"/>
      <c r="L4" s="4"/>
      <c r="M4" s="4"/>
      <c r="N4" s="4"/>
      <c r="O4" s="4"/>
      <c r="P4" s="4"/>
    </row>
    <row r="5" spans="1:16" ht="15.75" x14ac:dyDescent="0.25">
      <c r="A5" s="23" t="s">
        <v>6</v>
      </c>
      <c r="B5" s="5"/>
      <c r="C5" s="5"/>
      <c r="D5" s="5"/>
      <c r="E5" s="14"/>
      <c r="F5" s="14"/>
      <c r="G5" s="14"/>
      <c r="I5" s="19"/>
      <c r="J5" s="19"/>
      <c r="K5" s="19"/>
      <c r="L5" s="4"/>
      <c r="M5" s="4"/>
      <c r="N5" s="4"/>
      <c r="O5" s="4"/>
      <c r="P5" s="4"/>
    </row>
    <row r="6" spans="1:16" ht="15.75" x14ac:dyDescent="0.25">
      <c r="A6" s="3" t="s">
        <v>81</v>
      </c>
      <c r="B6" s="1"/>
      <c r="C6" s="6"/>
      <c r="D6" s="4"/>
      <c r="E6" s="5"/>
      <c r="F6" s="24"/>
      <c r="I6" s="19"/>
      <c r="J6" s="19"/>
      <c r="K6" s="19"/>
      <c r="L6" s="4"/>
      <c r="M6" s="4"/>
      <c r="N6" s="4"/>
      <c r="O6" s="4"/>
      <c r="P6" s="4"/>
    </row>
    <row r="7" spans="1:16" ht="15.75" x14ac:dyDescent="0.25">
      <c r="A7" s="1"/>
      <c r="B7" s="1"/>
      <c r="C7" s="6"/>
      <c r="D7" s="4"/>
      <c r="E7" s="4"/>
      <c r="F7" s="4"/>
      <c r="G7" s="21"/>
      <c r="H7" s="19"/>
      <c r="I7" s="19"/>
      <c r="J7" s="19"/>
      <c r="K7" s="19"/>
      <c r="L7" s="4"/>
      <c r="M7" s="25"/>
      <c r="N7" s="26" t="s">
        <v>0</v>
      </c>
      <c r="O7" s="27">
        <f>P59</f>
        <v>0</v>
      </c>
      <c r="P7" s="28" t="s">
        <v>7</v>
      </c>
    </row>
    <row r="8" spans="1:16" x14ac:dyDescent="0.25">
      <c r="A8" s="29" t="s">
        <v>76</v>
      </c>
      <c r="B8" s="29"/>
      <c r="C8" s="29"/>
      <c r="D8" s="29"/>
      <c r="E8" s="29"/>
      <c r="F8" s="29"/>
      <c r="G8" s="29"/>
      <c r="H8" s="7"/>
      <c r="I8" s="7"/>
      <c r="J8" s="7"/>
      <c r="K8" s="30"/>
      <c r="L8" s="30"/>
      <c r="M8" s="82" t="s">
        <v>133</v>
      </c>
      <c r="N8" s="26"/>
      <c r="O8" s="83"/>
      <c r="P8" s="28"/>
    </row>
    <row r="9" spans="1:16" ht="15" customHeight="1" x14ac:dyDescent="0.25">
      <c r="A9" s="212" t="s">
        <v>8</v>
      </c>
      <c r="B9" s="211" t="s">
        <v>9</v>
      </c>
      <c r="C9" s="211" t="s">
        <v>10</v>
      </c>
      <c r="D9" s="212" t="s">
        <v>11</v>
      </c>
      <c r="E9" s="212" t="s">
        <v>12</v>
      </c>
      <c r="F9" s="211" t="s">
        <v>13</v>
      </c>
      <c r="G9" s="211"/>
      <c r="H9" s="211"/>
      <c r="I9" s="211"/>
      <c r="J9" s="211"/>
      <c r="K9" s="211"/>
      <c r="L9" s="211" t="s">
        <v>14</v>
      </c>
      <c r="M9" s="211"/>
      <c r="N9" s="211"/>
      <c r="O9" s="211"/>
      <c r="P9" s="211"/>
    </row>
    <row r="10" spans="1:16" ht="48" x14ac:dyDescent="0.25">
      <c r="A10" s="212"/>
      <c r="B10" s="211"/>
      <c r="C10" s="211"/>
      <c r="D10" s="212"/>
      <c r="E10" s="212"/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0" t="s">
        <v>22</v>
      </c>
      <c r="N10" s="10" t="s">
        <v>18</v>
      </c>
      <c r="O10" s="10" t="s">
        <v>23</v>
      </c>
      <c r="P10" s="10" t="s">
        <v>24</v>
      </c>
    </row>
    <row r="11" spans="1:16" ht="15.75" thickBot="1" x14ac:dyDescent="0.3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1">
        <v>15</v>
      </c>
      <c r="P11" s="31">
        <v>16</v>
      </c>
    </row>
    <row r="12" spans="1:16" ht="15.75" thickTop="1" x14ac:dyDescent="0.25">
      <c r="A12" s="53"/>
      <c r="B12" s="53"/>
      <c r="C12" s="54" t="s">
        <v>33</v>
      </c>
      <c r="D12" s="55"/>
      <c r="E12" s="56"/>
      <c r="F12" s="57"/>
      <c r="G12" s="57"/>
      <c r="H12" s="57"/>
      <c r="I12" s="57"/>
      <c r="J12" s="57"/>
      <c r="K12" s="32"/>
      <c r="L12" s="32"/>
      <c r="M12" s="32"/>
      <c r="N12" s="32"/>
      <c r="O12" s="32"/>
      <c r="P12" s="32"/>
    </row>
    <row r="13" spans="1:16" ht="25.5" x14ac:dyDescent="0.25">
      <c r="A13" s="72">
        <v>1</v>
      </c>
      <c r="B13" s="41"/>
      <c r="C13" s="69" t="s">
        <v>98</v>
      </c>
      <c r="D13" s="36" t="s">
        <v>25</v>
      </c>
      <c r="E13" s="126">
        <v>2.1</v>
      </c>
      <c r="F13" s="59"/>
      <c r="G13" s="59"/>
      <c r="H13" s="88"/>
      <c r="I13" s="59"/>
      <c r="J13" s="34"/>
      <c r="K13" s="91"/>
      <c r="L13" s="91"/>
      <c r="M13" s="91"/>
      <c r="N13" s="91"/>
      <c r="O13" s="91"/>
      <c r="P13" s="43"/>
    </row>
    <row r="14" spans="1:16" ht="25.5" x14ac:dyDescent="0.25">
      <c r="A14" s="72">
        <v>2</v>
      </c>
      <c r="B14" s="95"/>
      <c r="C14" s="69" t="s">
        <v>93</v>
      </c>
      <c r="D14" s="36" t="s">
        <v>25</v>
      </c>
      <c r="E14" s="126">
        <v>9.0500000000000007</v>
      </c>
      <c r="F14" s="59"/>
      <c r="G14" s="59"/>
      <c r="H14" s="34"/>
      <c r="I14" s="59"/>
      <c r="J14" s="34"/>
      <c r="K14" s="91"/>
      <c r="L14" s="91"/>
      <c r="M14" s="91"/>
      <c r="N14" s="91"/>
      <c r="O14" s="91"/>
      <c r="P14" s="43"/>
    </row>
    <row r="15" spans="1:16" ht="25.5" x14ac:dyDescent="0.25">
      <c r="A15" s="72">
        <v>3</v>
      </c>
      <c r="B15" s="95"/>
      <c r="C15" s="69" t="s">
        <v>94</v>
      </c>
      <c r="D15" s="36" t="s">
        <v>25</v>
      </c>
      <c r="E15" s="126">
        <v>15.46</v>
      </c>
      <c r="F15" s="59"/>
      <c r="G15" s="59"/>
      <c r="H15" s="34"/>
      <c r="I15" s="59"/>
      <c r="J15" s="34"/>
      <c r="K15" s="91"/>
      <c r="L15" s="91"/>
      <c r="M15" s="91"/>
      <c r="N15" s="91"/>
      <c r="O15" s="91"/>
      <c r="P15" s="43"/>
    </row>
    <row r="16" spans="1:16" x14ac:dyDescent="0.25">
      <c r="A16" s="72">
        <v>4</v>
      </c>
      <c r="B16" s="95"/>
      <c r="C16" s="193" t="s">
        <v>77</v>
      </c>
      <c r="D16" s="194" t="s">
        <v>37</v>
      </c>
      <c r="E16" s="195">
        <v>1</v>
      </c>
      <c r="F16" s="59"/>
      <c r="G16" s="59"/>
      <c r="H16" s="34"/>
      <c r="I16" s="59"/>
      <c r="J16" s="34"/>
      <c r="K16" s="91"/>
      <c r="L16" s="91"/>
      <c r="M16" s="91"/>
      <c r="N16" s="91"/>
      <c r="O16" s="91"/>
      <c r="P16" s="43"/>
    </row>
    <row r="17" spans="1:16" x14ac:dyDescent="0.25">
      <c r="A17" s="72">
        <v>5</v>
      </c>
      <c r="B17" s="95"/>
      <c r="C17" s="61" t="s">
        <v>56</v>
      </c>
      <c r="D17" s="36" t="s">
        <v>37</v>
      </c>
      <c r="E17" s="126">
        <v>4</v>
      </c>
      <c r="F17" s="59"/>
      <c r="G17" s="59"/>
      <c r="H17" s="34"/>
      <c r="I17" s="59"/>
      <c r="J17" s="34"/>
      <c r="K17" s="91"/>
      <c r="L17" s="91"/>
      <c r="M17" s="91"/>
      <c r="N17" s="91"/>
      <c r="O17" s="91"/>
      <c r="P17" s="43"/>
    </row>
    <row r="18" spans="1:16" ht="25.5" x14ac:dyDescent="0.25">
      <c r="A18" s="72">
        <v>6</v>
      </c>
      <c r="B18" s="40"/>
      <c r="C18" s="58" t="s">
        <v>34</v>
      </c>
      <c r="D18" s="36" t="s">
        <v>25</v>
      </c>
      <c r="E18" s="59">
        <v>57.42</v>
      </c>
      <c r="F18" s="59"/>
      <c r="G18" s="59"/>
      <c r="H18" s="34"/>
      <c r="I18" s="59"/>
      <c r="J18" s="34"/>
      <c r="K18" s="91"/>
      <c r="L18" s="91"/>
      <c r="M18" s="91"/>
      <c r="N18" s="91"/>
      <c r="O18" s="91"/>
      <c r="P18" s="43"/>
    </row>
    <row r="19" spans="1:16" ht="16.5" x14ac:dyDescent="0.25">
      <c r="A19" s="72">
        <v>7</v>
      </c>
      <c r="B19" s="103"/>
      <c r="C19" s="141" t="s">
        <v>49</v>
      </c>
      <c r="D19" s="36" t="s">
        <v>25</v>
      </c>
      <c r="E19" s="33">
        <v>1.69</v>
      </c>
      <c r="F19" s="59"/>
      <c r="G19" s="59"/>
      <c r="H19" s="34"/>
      <c r="I19" s="59"/>
      <c r="J19" s="33"/>
      <c r="K19" s="91"/>
      <c r="L19" s="91"/>
      <c r="M19" s="91"/>
      <c r="N19" s="91"/>
      <c r="O19" s="91"/>
      <c r="P19" s="43"/>
    </row>
    <row r="20" spans="1:16" ht="16.5" x14ac:dyDescent="0.25">
      <c r="A20" s="72">
        <v>8</v>
      </c>
      <c r="B20" s="40"/>
      <c r="C20" s="61" t="s">
        <v>35</v>
      </c>
      <c r="D20" s="36" t="s">
        <v>25</v>
      </c>
      <c r="E20" s="126">
        <v>57.42</v>
      </c>
      <c r="F20" s="59"/>
      <c r="G20" s="59"/>
      <c r="H20" s="34"/>
      <c r="I20" s="59"/>
      <c r="J20" s="34"/>
      <c r="K20" s="91"/>
      <c r="L20" s="91"/>
      <c r="M20" s="91"/>
      <c r="N20" s="91"/>
      <c r="O20" s="91"/>
      <c r="P20" s="43"/>
    </row>
    <row r="21" spans="1:16" ht="25.5" x14ac:dyDescent="0.25">
      <c r="A21" s="72">
        <v>9</v>
      </c>
      <c r="B21" s="40"/>
      <c r="C21" s="61" t="s">
        <v>69</v>
      </c>
      <c r="D21" s="36" t="s">
        <v>25</v>
      </c>
      <c r="E21" s="126">
        <v>1.4</v>
      </c>
      <c r="F21" s="59"/>
      <c r="G21" s="59"/>
      <c r="H21" s="34"/>
      <c r="I21" s="59"/>
      <c r="J21" s="34"/>
      <c r="K21" s="91"/>
      <c r="L21" s="91"/>
      <c r="M21" s="91"/>
      <c r="N21" s="91"/>
      <c r="O21" s="91"/>
      <c r="P21" s="43"/>
    </row>
    <row r="22" spans="1:16" ht="25.5" x14ac:dyDescent="0.25">
      <c r="A22" s="72">
        <v>10</v>
      </c>
      <c r="B22" s="51"/>
      <c r="C22" s="52" t="s">
        <v>28</v>
      </c>
      <c r="D22" s="62" t="s">
        <v>29</v>
      </c>
      <c r="E22" s="39">
        <v>5</v>
      </c>
      <c r="F22" s="59"/>
      <c r="G22" s="59"/>
      <c r="H22" s="34"/>
      <c r="I22" s="59"/>
      <c r="J22" s="34"/>
      <c r="K22" s="91"/>
      <c r="L22" s="91"/>
      <c r="M22" s="91"/>
      <c r="N22" s="91"/>
      <c r="O22" s="91"/>
      <c r="P22" s="43"/>
    </row>
    <row r="23" spans="1:16" ht="25.5" x14ac:dyDescent="0.25">
      <c r="A23" s="72">
        <v>11</v>
      </c>
      <c r="B23" s="41"/>
      <c r="C23" s="63" t="s">
        <v>30</v>
      </c>
      <c r="D23" s="64" t="s">
        <v>31</v>
      </c>
      <c r="E23" s="39">
        <v>9</v>
      </c>
      <c r="F23" s="59"/>
      <c r="G23" s="59"/>
      <c r="H23" s="34"/>
      <c r="I23" s="59"/>
      <c r="J23" s="33"/>
      <c r="K23" s="91"/>
      <c r="L23" s="91"/>
      <c r="M23" s="91"/>
      <c r="N23" s="91"/>
      <c r="O23" s="91"/>
      <c r="P23" s="43"/>
    </row>
    <row r="24" spans="1:16" x14ac:dyDescent="0.25">
      <c r="A24" s="40"/>
      <c r="B24" s="40"/>
      <c r="C24" s="96" t="s">
        <v>36</v>
      </c>
      <c r="D24" s="36"/>
      <c r="E24" s="36"/>
      <c r="F24" s="36"/>
      <c r="G24" s="59"/>
      <c r="H24" s="34"/>
      <c r="I24" s="60"/>
      <c r="J24" s="60"/>
      <c r="K24" s="91"/>
      <c r="L24" s="91"/>
      <c r="M24" s="91"/>
      <c r="N24" s="91"/>
      <c r="O24" s="91"/>
      <c r="P24" s="43"/>
    </row>
    <row r="25" spans="1:16" ht="54" customHeight="1" x14ac:dyDescent="0.25">
      <c r="A25" s="40">
        <v>12</v>
      </c>
      <c r="B25" s="40"/>
      <c r="C25" s="65" t="s">
        <v>125</v>
      </c>
      <c r="D25" s="66" t="s">
        <v>25</v>
      </c>
      <c r="E25" s="126">
        <v>58.6</v>
      </c>
      <c r="F25" s="59"/>
      <c r="G25" s="59"/>
      <c r="H25" s="34"/>
      <c r="I25" s="38"/>
      <c r="J25" s="34"/>
      <c r="K25" s="91"/>
      <c r="L25" s="91"/>
      <c r="M25" s="91"/>
      <c r="N25" s="91"/>
      <c r="O25" s="91"/>
      <c r="P25" s="43"/>
    </row>
    <row r="26" spans="1:16" x14ac:dyDescent="0.25">
      <c r="A26" s="40"/>
      <c r="B26" s="40"/>
      <c r="C26" s="67" t="s">
        <v>38</v>
      </c>
      <c r="D26" s="68"/>
      <c r="E26" s="68"/>
      <c r="F26" s="68"/>
      <c r="G26" s="59"/>
      <c r="H26" s="34"/>
      <c r="I26" s="60"/>
      <c r="J26" s="34"/>
      <c r="K26" s="91"/>
      <c r="L26" s="91"/>
      <c r="M26" s="91"/>
      <c r="N26" s="91"/>
      <c r="O26" s="91"/>
      <c r="P26" s="43"/>
    </row>
    <row r="27" spans="1:16" ht="38.25" customHeight="1" x14ac:dyDescent="0.25">
      <c r="A27" s="40">
        <v>13</v>
      </c>
      <c r="B27" s="40"/>
      <c r="C27" s="69" t="s">
        <v>95</v>
      </c>
      <c r="D27" s="36" t="s">
        <v>25</v>
      </c>
      <c r="E27" s="36">
        <v>1.9</v>
      </c>
      <c r="F27" s="59"/>
      <c r="G27" s="59"/>
      <c r="H27" s="34"/>
      <c r="I27" s="39"/>
      <c r="J27" s="34"/>
      <c r="K27" s="91"/>
      <c r="L27" s="91"/>
      <c r="M27" s="91"/>
      <c r="N27" s="91"/>
      <c r="O27" s="91"/>
      <c r="P27" s="43"/>
    </row>
    <row r="28" spans="1:16" ht="38.25" customHeight="1" x14ac:dyDescent="0.25">
      <c r="A28" s="40">
        <v>14</v>
      </c>
      <c r="B28" s="40"/>
      <c r="C28" s="69" t="s">
        <v>65</v>
      </c>
      <c r="D28" s="36" t="s">
        <v>25</v>
      </c>
      <c r="E28" s="36">
        <v>1.73</v>
      </c>
      <c r="F28" s="59"/>
      <c r="G28" s="59"/>
      <c r="H28" s="34"/>
      <c r="I28" s="39"/>
      <c r="J28" s="34"/>
      <c r="K28" s="91"/>
      <c r="L28" s="91"/>
      <c r="M28" s="91"/>
      <c r="N28" s="91"/>
      <c r="O28" s="91"/>
      <c r="P28" s="43"/>
    </row>
    <row r="29" spans="1:16" ht="25.5" x14ac:dyDescent="0.25">
      <c r="A29" s="40">
        <v>15</v>
      </c>
      <c r="B29" s="40"/>
      <c r="C29" s="61" t="s">
        <v>39</v>
      </c>
      <c r="D29" s="36" t="s">
        <v>25</v>
      </c>
      <c r="E29" s="60">
        <v>135.08000000000001</v>
      </c>
      <c r="F29" s="59"/>
      <c r="G29" s="59"/>
      <c r="H29" s="34"/>
      <c r="I29" s="35"/>
      <c r="J29" s="35"/>
      <c r="K29" s="91"/>
      <c r="L29" s="91"/>
      <c r="M29" s="91"/>
      <c r="N29" s="91"/>
      <c r="O29" s="91"/>
      <c r="P29" s="43"/>
    </row>
    <row r="30" spans="1:16" ht="25.5" x14ac:dyDescent="0.25">
      <c r="A30" s="40">
        <v>16</v>
      </c>
      <c r="B30" s="41"/>
      <c r="C30" s="50" t="s">
        <v>40</v>
      </c>
      <c r="D30" s="36" t="s">
        <v>25</v>
      </c>
      <c r="E30" s="60">
        <v>135.08000000000001</v>
      </c>
      <c r="F30" s="59"/>
      <c r="G30" s="59"/>
      <c r="H30" s="34"/>
      <c r="I30" s="35"/>
      <c r="J30" s="35"/>
      <c r="K30" s="91"/>
      <c r="L30" s="91"/>
      <c r="M30" s="91"/>
      <c r="N30" s="91"/>
      <c r="O30" s="91"/>
      <c r="P30" s="43"/>
    </row>
    <row r="31" spans="1:16" ht="25.5" customHeight="1" x14ac:dyDescent="0.25">
      <c r="A31" s="40">
        <v>17</v>
      </c>
      <c r="B31" s="41"/>
      <c r="C31" s="61" t="s">
        <v>51</v>
      </c>
      <c r="D31" s="36" t="s">
        <v>25</v>
      </c>
      <c r="E31" s="60">
        <v>135.08000000000001</v>
      </c>
      <c r="F31" s="59"/>
      <c r="G31" s="59"/>
      <c r="H31" s="34"/>
      <c r="I31" s="35"/>
      <c r="J31" s="34"/>
      <c r="K31" s="91"/>
      <c r="L31" s="91"/>
      <c r="M31" s="91"/>
      <c r="N31" s="91"/>
      <c r="O31" s="91"/>
      <c r="P31" s="43"/>
    </row>
    <row r="32" spans="1:16" ht="25.5" customHeight="1" x14ac:dyDescent="0.25">
      <c r="A32" s="40">
        <v>18</v>
      </c>
      <c r="B32" s="85"/>
      <c r="C32" s="50" t="s">
        <v>41</v>
      </c>
      <c r="D32" s="36" t="s">
        <v>25</v>
      </c>
      <c r="E32" s="60">
        <v>23.4</v>
      </c>
      <c r="F32" s="59"/>
      <c r="G32" s="59"/>
      <c r="H32" s="34"/>
      <c r="I32" s="33"/>
      <c r="J32" s="34"/>
      <c r="K32" s="91"/>
      <c r="L32" s="91"/>
      <c r="M32" s="91"/>
      <c r="N32" s="91"/>
      <c r="O32" s="91"/>
      <c r="P32" s="43"/>
    </row>
    <row r="33" spans="1:16" ht="25.5" x14ac:dyDescent="0.25">
      <c r="A33" s="40">
        <v>19</v>
      </c>
      <c r="B33" s="40"/>
      <c r="C33" s="109" t="s">
        <v>50</v>
      </c>
      <c r="D33" s="66" t="s">
        <v>25</v>
      </c>
      <c r="E33" s="60">
        <v>11.18</v>
      </c>
      <c r="F33" s="59"/>
      <c r="G33" s="59"/>
      <c r="H33" s="34"/>
      <c r="I33" s="39"/>
      <c r="J33" s="34"/>
      <c r="K33" s="91"/>
      <c r="L33" s="91"/>
      <c r="M33" s="91"/>
      <c r="N33" s="91"/>
      <c r="O33" s="91"/>
      <c r="P33" s="43"/>
    </row>
    <row r="34" spans="1:16" ht="16.5" x14ac:dyDescent="0.25">
      <c r="A34" s="40">
        <v>20</v>
      </c>
      <c r="B34" s="143"/>
      <c r="C34" s="50" t="s">
        <v>101</v>
      </c>
      <c r="D34" s="36" t="s">
        <v>25</v>
      </c>
      <c r="E34" s="34">
        <v>11.18</v>
      </c>
      <c r="F34" s="59"/>
      <c r="G34" s="59"/>
      <c r="H34" s="34"/>
      <c r="I34" s="39"/>
      <c r="J34" s="34"/>
      <c r="K34" s="91"/>
      <c r="L34" s="91"/>
      <c r="M34" s="91"/>
      <c r="N34" s="91"/>
      <c r="O34" s="91"/>
      <c r="P34" s="43"/>
    </row>
    <row r="35" spans="1:16" ht="25.5" x14ac:dyDescent="0.25">
      <c r="A35" s="40">
        <v>21</v>
      </c>
      <c r="B35" s="116"/>
      <c r="C35" s="182" t="s">
        <v>100</v>
      </c>
      <c r="D35" s="181" t="s">
        <v>25</v>
      </c>
      <c r="E35" s="183">
        <v>14</v>
      </c>
      <c r="F35" s="59"/>
      <c r="G35" s="59"/>
      <c r="H35" s="34"/>
      <c r="I35" s="39"/>
      <c r="J35" s="34"/>
      <c r="K35" s="91"/>
      <c r="L35" s="91"/>
      <c r="M35" s="91"/>
      <c r="N35" s="91"/>
      <c r="O35" s="91"/>
      <c r="P35" s="43"/>
    </row>
    <row r="36" spans="1:16" x14ac:dyDescent="0.25">
      <c r="A36" s="40"/>
      <c r="B36" s="40"/>
      <c r="C36" s="67" t="s">
        <v>42</v>
      </c>
      <c r="D36" s="128"/>
      <c r="E36" s="64"/>
      <c r="F36" s="60"/>
      <c r="G36" s="59"/>
      <c r="H36" s="34"/>
      <c r="I36" s="60"/>
      <c r="J36" s="60"/>
      <c r="K36" s="91"/>
      <c r="L36" s="91"/>
      <c r="M36" s="91"/>
      <c r="N36" s="91"/>
      <c r="O36" s="91"/>
      <c r="P36" s="43"/>
    </row>
    <row r="37" spans="1:16" ht="25.5" x14ac:dyDescent="0.25">
      <c r="A37" s="40">
        <v>22</v>
      </c>
      <c r="B37" s="40"/>
      <c r="C37" s="69" t="s">
        <v>97</v>
      </c>
      <c r="D37" s="64" t="s">
        <v>37</v>
      </c>
      <c r="E37" s="111">
        <v>1</v>
      </c>
      <c r="F37" s="59"/>
      <c r="G37" s="59"/>
      <c r="H37" s="33"/>
      <c r="I37" s="33"/>
      <c r="J37" s="33"/>
      <c r="K37" s="91"/>
      <c r="L37" s="91"/>
      <c r="M37" s="91"/>
      <c r="N37" s="91"/>
      <c r="O37" s="91"/>
      <c r="P37" s="43"/>
    </row>
    <row r="38" spans="1:16" ht="25.5" x14ac:dyDescent="0.25">
      <c r="A38" s="40">
        <v>23</v>
      </c>
      <c r="B38" s="40"/>
      <c r="C38" s="69" t="s">
        <v>96</v>
      </c>
      <c r="D38" s="64" t="s">
        <v>37</v>
      </c>
      <c r="E38" s="111">
        <v>1</v>
      </c>
      <c r="F38" s="59"/>
      <c r="G38" s="59"/>
      <c r="H38" s="33"/>
      <c r="I38" s="33"/>
      <c r="J38" s="33"/>
      <c r="K38" s="91"/>
      <c r="L38" s="91"/>
      <c r="M38" s="91"/>
      <c r="N38" s="91"/>
      <c r="O38" s="91"/>
      <c r="P38" s="43"/>
    </row>
    <row r="39" spans="1:16" ht="25.5" x14ac:dyDescent="0.25">
      <c r="A39" s="40">
        <v>24</v>
      </c>
      <c r="B39" s="40"/>
      <c r="C39" s="196" t="s">
        <v>118</v>
      </c>
      <c r="D39" s="185" t="s">
        <v>37</v>
      </c>
      <c r="E39" s="197">
        <v>1</v>
      </c>
      <c r="F39" s="59"/>
      <c r="G39" s="59"/>
      <c r="H39" s="33"/>
      <c r="I39" s="33"/>
      <c r="J39" s="33"/>
      <c r="K39" s="91"/>
      <c r="L39" s="91"/>
      <c r="M39" s="91"/>
      <c r="N39" s="91"/>
      <c r="O39" s="91"/>
      <c r="P39" s="43"/>
    </row>
    <row r="40" spans="1:16" ht="25.5" x14ac:dyDescent="0.25">
      <c r="A40" s="40">
        <v>25</v>
      </c>
      <c r="B40" s="40"/>
      <c r="C40" s="69" t="s">
        <v>99</v>
      </c>
      <c r="D40" s="64" t="s">
        <v>37</v>
      </c>
      <c r="E40" s="111">
        <v>1</v>
      </c>
      <c r="F40" s="59"/>
      <c r="G40" s="59"/>
      <c r="H40" s="33"/>
      <c r="I40" s="33"/>
      <c r="J40" s="33"/>
      <c r="K40" s="91"/>
      <c r="L40" s="91"/>
      <c r="M40" s="91"/>
      <c r="N40" s="91"/>
      <c r="O40" s="91"/>
      <c r="P40" s="43"/>
    </row>
    <row r="41" spans="1:16" ht="25.5" x14ac:dyDescent="0.25">
      <c r="A41" s="40">
        <v>26</v>
      </c>
      <c r="B41" s="116"/>
      <c r="C41" s="69" t="s">
        <v>78</v>
      </c>
      <c r="D41" s="132" t="s">
        <v>37</v>
      </c>
      <c r="E41" s="111">
        <v>3</v>
      </c>
      <c r="F41" s="59"/>
      <c r="G41" s="59"/>
      <c r="H41" s="34"/>
      <c r="I41" s="39"/>
      <c r="J41" s="34"/>
      <c r="K41" s="91"/>
      <c r="L41" s="91"/>
      <c r="M41" s="91"/>
      <c r="N41" s="91"/>
      <c r="O41" s="91"/>
      <c r="P41" s="43"/>
    </row>
    <row r="42" spans="1:16" x14ac:dyDescent="0.25">
      <c r="A42" s="40">
        <v>27</v>
      </c>
      <c r="B42" s="116"/>
      <c r="C42" s="69" t="s">
        <v>79</v>
      </c>
      <c r="D42" s="132" t="s">
        <v>27</v>
      </c>
      <c r="E42" s="111">
        <v>31.6</v>
      </c>
      <c r="F42" s="59"/>
      <c r="G42" s="59"/>
      <c r="H42" s="34"/>
      <c r="I42" s="39"/>
      <c r="J42" s="34"/>
      <c r="K42" s="91"/>
      <c r="L42" s="91"/>
      <c r="M42" s="91"/>
      <c r="N42" s="91"/>
      <c r="O42" s="91"/>
      <c r="P42" s="43"/>
    </row>
    <row r="43" spans="1:16" ht="25.5" x14ac:dyDescent="0.25">
      <c r="A43" s="40">
        <v>28</v>
      </c>
      <c r="B43" s="40"/>
      <c r="C43" s="61" t="s">
        <v>61</v>
      </c>
      <c r="D43" s="36" t="s">
        <v>25</v>
      </c>
      <c r="E43" s="126">
        <v>16.13</v>
      </c>
      <c r="F43" s="59"/>
      <c r="G43" s="59"/>
      <c r="H43" s="34"/>
      <c r="I43" s="39"/>
      <c r="J43" s="33"/>
      <c r="K43" s="91"/>
      <c r="L43" s="91"/>
      <c r="M43" s="91"/>
      <c r="N43" s="91"/>
      <c r="O43" s="91"/>
      <c r="P43" s="43"/>
    </row>
    <row r="44" spans="1:16" x14ac:dyDescent="0.25">
      <c r="A44" s="41"/>
      <c r="B44" s="41"/>
      <c r="C44" s="97" t="s">
        <v>43</v>
      </c>
      <c r="D44" s="70"/>
      <c r="E44" s="70"/>
      <c r="F44" s="70"/>
      <c r="G44" s="59"/>
      <c r="H44" s="34"/>
      <c r="I44" s="35"/>
      <c r="J44" s="35"/>
      <c r="K44" s="91"/>
      <c r="L44" s="91"/>
      <c r="M44" s="91"/>
      <c r="N44" s="91"/>
      <c r="O44" s="91"/>
      <c r="P44" s="43"/>
    </row>
    <row r="45" spans="1:16" ht="25.5" x14ac:dyDescent="0.25">
      <c r="A45" s="41">
        <v>29</v>
      </c>
      <c r="B45" s="72"/>
      <c r="C45" s="50" t="s">
        <v>104</v>
      </c>
      <c r="D45" s="36" t="s">
        <v>25</v>
      </c>
      <c r="E45" s="126">
        <v>1.4</v>
      </c>
      <c r="F45" s="59"/>
      <c r="G45" s="59"/>
      <c r="H45" s="34"/>
      <c r="I45" s="39"/>
      <c r="J45" s="34"/>
      <c r="K45" s="91"/>
      <c r="L45" s="91"/>
      <c r="M45" s="91"/>
      <c r="N45" s="91"/>
      <c r="O45" s="91"/>
      <c r="P45" s="43"/>
    </row>
    <row r="46" spans="1:16" ht="16.5" x14ac:dyDescent="0.25">
      <c r="A46" s="41">
        <v>30</v>
      </c>
      <c r="B46" s="85"/>
      <c r="C46" s="49" t="s">
        <v>26</v>
      </c>
      <c r="D46" s="36" t="s">
        <v>25</v>
      </c>
      <c r="E46" s="33">
        <v>57.42</v>
      </c>
      <c r="F46" s="59"/>
      <c r="G46" s="59"/>
      <c r="H46" s="34"/>
      <c r="I46" s="39"/>
      <c r="J46" s="39"/>
      <c r="K46" s="91"/>
      <c r="L46" s="91"/>
      <c r="M46" s="91"/>
      <c r="N46" s="91"/>
      <c r="O46" s="91"/>
      <c r="P46" s="43"/>
    </row>
    <row r="47" spans="1:16" ht="25.5" x14ac:dyDescent="0.25">
      <c r="A47" s="41">
        <v>31</v>
      </c>
      <c r="B47" s="85"/>
      <c r="C47" s="49" t="s">
        <v>44</v>
      </c>
      <c r="D47" s="36" t="s">
        <v>25</v>
      </c>
      <c r="E47" s="33">
        <v>57.42</v>
      </c>
      <c r="F47" s="59"/>
      <c r="G47" s="59"/>
      <c r="H47" s="34"/>
      <c r="I47" s="39"/>
      <c r="J47" s="71"/>
      <c r="K47" s="91"/>
      <c r="L47" s="91"/>
      <c r="M47" s="91"/>
      <c r="N47" s="91"/>
      <c r="O47" s="91"/>
      <c r="P47" s="43"/>
    </row>
    <row r="48" spans="1:16" ht="38.25" x14ac:dyDescent="0.25">
      <c r="A48" s="41">
        <v>32</v>
      </c>
      <c r="B48" s="85"/>
      <c r="C48" s="49" t="s">
        <v>105</v>
      </c>
      <c r="D48" s="36" t="s">
        <v>25</v>
      </c>
      <c r="E48" s="33">
        <v>57.42</v>
      </c>
      <c r="F48" s="59"/>
      <c r="G48" s="59"/>
      <c r="H48" s="34"/>
      <c r="I48" s="33"/>
      <c r="J48" s="33"/>
      <c r="K48" s="91"/>
      <c r="L48" s="91"/>
      <c r="M48" s="91"/>
      <c r="N48" s="91"/>
      <c r="O48" s="91"/>
      <c r="P48" s="43"/>
    </row>
    <row r="49" spans="1:16" ht="25.5" x14ac:dyDescent="0.25">
      <c r="A49" s="41">
        <v>33</v>
      </c>
      <c r="B49" s="85"/>
      <c r="C49" s="49" t="s">
        <v>64</v>
      </c>
      <c r="D49" s="62" t="s">
        <v>27</v>
      </c>
      <c r="E49" s="33">
        <v>40.24</v>
      </c>
      <c r="F49" s="59"/>
      <c r="G49" s="59"/>
      <c r="H49" s="34"/>
      <c r="I49" s="39"/>
      <c r="J49" s="33"/>
      <c r="K49" s="91"/>
      <c r="L49" s="91"/>
      <c r="M49" s="91"/>
      <c r="N49" s="91"/>
      <c r="O49" s="91"/>
      <c r="P49" s="43"/>
    </row>
    <row r="50" spans="1:16" ht="39" x14ac:dyDescent="0.25">
      <c r="A50" s="41">
        <v>34</v>
      </c>
      <c r="B50" s="115"/>
      <c r="C50" s="146" t="s">
        <v>107</v>
      </c>
      <c r="D50" s="36" t="s">
        <v>25</v>
      </c>
      <c r="E50" s="33">
        <v>1</v>
      </c>
      <c r="F50" s="59"/>
      <c r="G50" s="59"/>
      <c r="H50" s="33"/>
      <c r="I50" s="38"/>
      <c r="J50" s="33"/>
      <c r="K50" s="91"/>
      <c r="L50" s="91"/>
      <c r="M50" s="91"/>
      <c r="N50" s="91"/>
      <c r="O50" s="91"/>
      <c r="P50" s="43"/>
    </row>
    <row r="51" spans="1:16" x14ac:dyDescent="0.25">
      <c r="A51" s="41"/>
      <c r="B51" s="51"/>
      <c r="C51" s="97" t="s">
        <v>45</v>
      </c>
      <c r="D51" s="64"/>
      <c r="E51" s="64"/>
      <c r="F51" s="39"/>
      <c r="G51" s="59"/>
      <c r="H51" s="34"/>
      <c r="I51" s="39"/>
      <c r="J51" s="33"/>
      <c r="K51" s="91"/>
      <c r="L51" s="91"/>
      <c r="M51" s="91"/>
      <c r="N51" s="91"/>
      <c r="O51" s="91"/>
      <c r="P51" s="43"/>
    </row>
    <row r="52" spans="1:16" ht="25.5" customHeight="1" x14ac:dyDescent="0.25">
      <c r="A52" s="41">
        <v>35</v>
      </c>
      <c r="B52" s="40"/>
      <c r="C52" s="61" t="s">
        <v>106</v>
      </c>
      <c r="D52" s="73" t="s">
        <v>27</v>
      </c>
      <c r="E52" s="126">
        <v>6</v>
      </c>
      <c r="F52" s="59"/>
      <c r="G52" s="59"/>
      <c r="H52" s="34"/>
      <c r="I52" s="39"/>
      <c r="J52" s="34"/>
      <c r="K52" s="91"/>
      <c r="L52" s="91"/>
      <c r="M52" s="91"/>
      <c r="N52" s="91"/>
      <c r="O52" s="91"/>
      <c r="P52" s="43"/>
    </row>
    <row r="53" spans="1:16" ht="26.25" x14ac:dyDescent="0.25">
      <c r="A53" s="98">
        <v>36</v>
      </c>
      <c r="B53" s="145"/>
      <c r="C53" s="142" t="s">
        <v>179</v>
      </c>
      <c r="D53" s="35" t="s">
        <v>27</v>
      </c>
      <c r="E53" s="35">
        <v>10</v>
      </c>
      <c r="F53" s="59"/>
      <c r="G53" s="59"/>
      <c r="H53" s="34"/>
      <c r="I53" s="35"/>
      <c r="J53" s="34"/>
      <c r="K53" s="91"/>
      <c r="L53" s="91"/>
      <c r="M53" s="91"/>
      <c r="N53" s="91"/>
      <c r="O53" s="91"/>
      <c r="P53" s="43"/>
    </row>
    <row r="54" spans="1:16" ht="39" x14ac:dyDescent="0.25">
      <c r="A54" s="44">
        <v>37</v>
      </c>
      <c r="B54" s="116"/>
      <c r="C54" s="144" t="s">
        <v>103</v>
      </c>
      <c r="D54" s="36" t="s">
        <v>102</v>
      </c>
      <c r="E54" s="111">
        <v>59.11</v>
      </c>
      <c r="F54" s="59"/>
      <c r="G54" s="59"/>
      <c r="H54" s="34"/>
      <c r="I54" s="39"/>
      <c r="J54" s="34"/>
      <c r="K54" s="91"/>
      <c r="L54" s="91"/>
      <c r="M54" s="91"/>
      <c r="N54" s="91"/>
      <c r="O54" s="91"/>
      <c r="P54" s="43"/>
    </row>
    <row r="55" spans="1:16" ht="26.25" x14ac:dyDescent="0.25">
      <c r="A55" s="47"/>
      <c r="B55" s="44"/>
      <c r="C55" s="42" t="s">
        <v>48</v>
      </c>
      <c r="D55" s="45"/>
      <c r="E55" s="70"/>
      <c r="F55" s="43"/>
      <c r="G55" s="43"/>
      <c r="H55" s="43"/>
      <c r="I55" s="43"/>
      <c r="J55" s="43"/>
      <c r="K55" s="43"/>
      <c r="L55" s="81"/>
      <c r="M55" s="81"/>
      <c r="N55" s="81"/>
      <c r="O55" s="81"/>
      <c r="P55" s="81"/>
    </row>
    <row r="56" spans="1:16" x14ac:dyDescent="0.25">
      <c r="A56" s="47"/>
      <c r="B56" s="44"/>
      <c r="C56" s="129" t="s">
        <v>135</v>
      </c>
      <c r="D56" s="70"/>
      <c r="E56" s="70"/>
      <c r="F56" s="35"/>
      <c r="G56" s="35"/>
      <c r="H56" s="35"/>
      <c r="I56" s="43"/>
      <c r="J56" s="43"/>
      <c r="K56" s="43"/>
      <c r="L56" s="46"/>
      <c r="M56" s="46"/>
      <c r="N56" s="46"/>
      <c r="O56" s="46"/>
      <c r="P56" s="91"/>
    </row>
    <row r="57" spans="1:16" x14ac:dyDescent="0.25">
      <c r="A57" s="47"/>
      <c r="B57" s="44"/>
      <c r="C57" s="130" t="s">
        <v>32</v>
      </c>
      <c r="D57" s="70"/>
      <c r="E57" s="70"/>
      <c r="F57" s="35"/>
      <c r="G57" s="43"/>
      <c r="H57" s="43"/>
      <c r="I57" s="43"/>
      <c r="J57" s="43"/>
      <c r="K57" s="43"/>
      <c r="L57" s="46"/>
      <c r="M57" s="46"/>
      <c r="N57" s="46"/>
      <c r="O57" s="46"/>
      <c r="P57" s="91"/>
    </row>
    <row r="58" spans="1:16" x14ac:dyDescent="0.25">
      <c r="A58" s="47"/>
      <c r="B58" s="44"/>
      <c r="C58" s="130" t="s">
        <v>136</v>
      </c>
      <c r="D58" s="45"/>
      <c r="E58" s="45"/>
      <c r="F58" s="43"/>
      <c r="G58" s="43"/>
      <c r="H58" s="43"/>
      <c r="I58" s="43"/>
      <c r="J58" s="43"/>
      <c r="K58" s="43"/>
      <c r="L58" s="46"/>
      <c r="M58" s="46"/>
      <c r="N58" s="46"/>
      <c r="O58" s="46"/>
      <c r="P58" s="91"/>
    </row>
    <row r="59" spans="1:16" x14ac:dyDescent="0.25">
      <c r="A59" s="47"/>
      <c r="B59" s="44"/>
      <c r="C59" s="131" t="s">
        <v>117</v>
      </c>
      <c r="D59" s="45"/>
      <c r="E59" s="45"/>
      <c r="F59" s="43"/>
      <c r="G59" s="43"/>
      <c r="H59" s="43"/>
      <c r="I59" s="43"/>
      <c r="J59" s="43"/>
      <c r="K59" s="43"/>
      <c r="L59" s="46"/>
      <c r="M59" s="46"/>
      <c r="N59" s="46"/>
      <c r="O59" s="46"/>
      <c r="P59" s="46">
        <f>P55+P56+P58</f>
        <v>0</v>
      </c>
    </row>
    <row r="60" spans="1:16" x14ac:dyDescent="0.25">
      <c r="A60" s="48"/>
      <c r="B60" s="48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</row>
    <row r="61" spans="1:16" x14ac:dyDescent="0.25">
      <c r="C61" s="48" t="s">
        <v>134</v>
      </c>
    </row>
  </sheetData>
  <mergeCells count="7">
    <mergeCell ref="L9:P9"/>
    <mergeCell ref="A9:A10"/>
    <mergeCell ref="B9:B10"/>
    <mergeCell ref="C9:C10"/>
    <mergeCell ref="D9:D10"/>
    <mergeCell ref="E9:E10"/>
    <mergeCell ref="F9:K9"/>
  </mergeCells>
  <pageMargins left="0.19685039370078741" right="0.19685039370078741" top="0.74803149606299213" bottom="0.74803149606299213" header="0.31496062992125984" footer="0.31496062992125984"/>
  <pageSetup paperSize="9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8"/>
  <sheetViews>
    <sheetView workbookViewId="0">
      <selection activeCell="L21" sqref="L21:P24"/>
    </sheetView>
  </sheetViews>
  <sheetFormatPr defaultRowHeight="15" x14ac:dyDescent="0.25"/>
  <cols>
    <col min="1" max="1" width="4.42578125" customWidth="1"/>
    <col min="2" max="2" width="7.5703125" customWidth="1"/>
    <col min="3" max="3" width="26" customWidth="1"/>
    <col min="4" max="4" width="5.85546875" customWidth="1"/>
    <col min="5" max="5" width="7" customWidth="1"/>
    <col min="6" max="6" width="6.140625" customWidth="1"/>
    <col min="7" max="7" width="8.5703125" customWidth="1"/>
    <col min="8" max="8" width="7.28515625" customWidth="1"/>
    <col min="9" max="9" width="8" customWidth="1"/>
    <col min="10" max="10" width="6.7109375" customWidth="1"/>
    <col min="11" max="11" width="6.42578125" customWidth="1"/>
    <col min="12" max="12" width="8.85546875" customWidth="1"/>
    <col min="13" max="13" width="9.5703125" customWidth="1"/>
    <col min="14" max="14" width="8.5703125" customWidth="1"/>
    <col min="15" max="15" width="10.140625" customWidth="1"/>
    <col min="16" max="16" width="9.5703125" customWidth="1"/>
  </cols>
  <sheetData>
    <row r="1" spans="1:16" ht="18.75" x14ac:dyDescent="0.25">
      <c r="G1" s="17" t="s">
        <v>121</v>
      </c>
    </row>
    <row r="2" spans="1:16" ht="15.75" x14ac:dyDescent="0.25">
      <c r="G2" s="19" t="s">
        <v>67</v>
      </c>
    </row>
    <row r="3" spans="1:16" ht="15.75" x14ac:dyDescent="0.25">
      <c r="A3" s="1"/>
      <c r="B3" s="1"/>
      <c r="C3" s="4"/>
      <c r="D3" s="4"/>
      <c r="E3" s="4"/>
      <c r="F3" s="4"/>
      <c r="G3" s="21"/>
      <c r="H3" s="19"/>
      <c r="I3" s="19"/>
      <c r="J3" s="19"/>
      <c r="K3" s="19"/>
      <c r="L3" s="4"/>
      <c r="M3" s="4"/>
      <c r="N3" s="4"/>
      <c r="O3" s="4"/>
      <c r="P3" s="4"/>
    </row>
    <row r="4" spans="1:16" ht="15.75" customHeight="1" x14ac:dyDescent="0.25">
      <c r="A4" s="22" t="s">
        <v>82</v>
      </c>
      <c r="B4" s="22"/>
      <c r="C4" s="22"/>
      <c r="D4" s="22"/>
      <c r="E4" s="22"/>
      <c r="F4" s="22"/>
      <c r="G4" s="22"/>
      <c r="H4" s="22"/>
      <c r="I4" s="22"/>
      <c r="J4" s="22"/>
      <c r="K4" s="19"/>
      <c r="L4" s="4"/>
      <c r="M4" s="4"/>
      <c r="N4" s="4"/>
      <c r="O4" s="4"/>
      <c r="P4" s="4"/>
    </row>
    <row r="5" spans="1:16" ht="15.75" x14ac:dyDescent="0.25">
      <c r="A5" s="23" t="s">
        <v>6</v>
      </c>
      <c r="B5" s="5"/>
      <c r="C5" s="5"/>
      <c r="D5" s="5"/>
      <c r="E5" s="14"/>
      <c r="F5" s="14"/>
      <c r="G5" s="14"/>
      <c r="I5" s="19"/>
      <c r="J5" s="19"/>
      <c r="K5" s="19"/>
      <c r="L5" s="4"/>
      <c r="M5" s="4"/>
      <c r="N5" s="4"/>
      <c r="O5" s="4"/>
      <c r="P5" s="4"/>
    </row>
    <row r="6" spans="1:16" ht="15.75" x14ac:dyDescent="0.25">
      <c r="A6" s="3" t="s">
        <v>81</v>
      </c>
      <c r="B6" s="1"/>
      <c r="C6" s="6"/>
      <c r="D6" s="4"/>
      <c r="E6" s="5"/>
      <c r="F6" s="24"/>
      <c r="I6" s="19"/>
      <c r="J6" s="19"/>
      <c r="K6" s="19"/>
      <c r="L6" s="4"/>
      <c r="M6" s="4"/>
      <c r="N6" s="4"/>
      <c r="O6" s="4"/>
      <c r="P6" s="4"/>
    </row>
    <row r="7" spans="1:16" ht="15.75" x14ac:dyDescent="0.25">
      <c r="A7" s="1"/>
      <c r="B7" s="1"/>
      <c r="C7" s="6"/>
      <c r="D7" s="4"/>
      <c r="E7" s="4"/>
      <c r="F7" s="4"/>
      <c r="G7" s="21"/>
      <c r="H7" s="19"/>
      <c r="I7" s="19"/>
      <c r="J7" s="19"/>
      <c r="K7" s="19"/>
      <c r="L7" s="4"/>
      <c r="M7" s="25"/>
      <c r="N7" s="26" t="s">
        <v>0</v>
      </c>
      <c r="O7" s="117">
        <f>P25</f>
        <v>0</v>
      </c>
      <c r="P7" s="28" t="s">
        <v>7</v>
      </c>
    </row>
    <row r="8" spans="1:16" x14ac:dyDescent="0.25">
      <c r="A8" s="29" t="s">
        <v>76</v>
      </c>
      <c r="B8" s="29"/>
      <c r="C8" s="29"/>
      <c r="D8" s="29"/>
      <c r="E8" s="29"/>
      <c r="F8" s="29"/>
      <c r="G8" s="29"/>
      <c r="H8" s="7"/>
      <c r="I8" s="7"/>
      <c r="J8" s="7"/>
      <c r="K8" s="30"/>
      <c r="L8" s="30"/>
      <c r="M8" s="82" t="s">
        <v>133</v>
      </c>
      <c r="N8" s="26"/>
      <c r="O8" s="83"/>
      <c r="P8" s="28"/>
    </row>
    <row r="9" spans="1:16" x14ac:dyDescent="0.25">
      <c r="A9" s="212" t="s">
        <v>8</v>
      </c>
      <c r="B9" s="211" t="s">
        <v>9</v>
      </c>
      <c r="C9" s="211" t="s">
        <v>10</v>
      </c>
      <c r="D9" s="212" t="s">
        <v>11</v>
      </c>
      <c r="E9" s="212" t="s">
        <v>12</v>
      </c>
      <c r="F9" s="211" t="s">
        <v>13</v>
      </c>
      <c r="G9" s="211"/>
      <c r="H9" s="211"/>
      <c r="I9" s="211"/>
      <c r="J9" s="211"/>
      <c r="K9" s="211"/>
      <c r="L9" s="211" t="s">
        <v>14</v>
      </c>
      <c r="M9" s="211"/>
      <c r="N9" s="211"/>
      <c r="O9" s="211"/>
      <c r="P9" s="211"/>
    </row>
    <row r="10" spans="1:16" ht="48" x14ac:dyDescent="0.25">
      <c r="A10" s="212"/>
      <c r="B10" s="211"/>
      <c r="C10" s="211"/>
      <c r="D10" s="212"/>
      <c r="E10" s="212"/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0" t="s">
        <v>22</v>
      </c>
      <c r="N10" s="10" t="s">
        <v>18</v>
      </c>
      <c r="O10" s="10" t="s">
        <v>23</v>
      </c>
      <c r="P10" s="10" t="s">
        <v>24</v>
      </c>
    </row>
    <row r="11" spans="1:16" ht="15.75" thickBot="1" x14ac:dyDescent="0.3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1">
        <v>15</v>
      </c>
      <c r="P11" s="31">
        <v>16</v>
      </c>
    </row>
    <row r="12" spans="1:16" ht="15.75" thickTop="1" x14ac:dyDescent="0.25">
      <c r="A12" s="32"/>
      <c r="B12" s="32"/>
      <c r="C12" s="112" t="s">
        <v>33</v>
      </c>
      <c r="D12" s="147"/>
      <c r="E12" s="147"/>
      <c r="F12" s="147"/>
      <c r="G12" s="32"/>
      <c r="H12" s="32"/>
      <c r="I12" s="148"/>
      <c r="J12" s="148"/>
      <c r="K12" s="148"/>
      <c r="L12" s="148"/>
      <c r="M12" s="148"/>
      <c r="N12" s="148"/>
      <c r="O12" s="148"/>
      <c r="P12" s="149"/>
    </row>
    <row r="13" spans="1:16" ht="25.5" x14ac:dyDescent="0.25">
      <c r="A13" s="78">
        <v>1</v>
      </c>
      <c r="B13" s="40"/>
      <c r="C13" s="58" t="s">
        <v>71</v>
      </c>
      <c r="D13" s="36" t="s">
        <v>25</v>
      </c>
      <c r="E13" s="127">
        <v>2</v>
      </c>
      <c r="F13" s="59"/>
      <c r="G13" s="59"/>
      <c r="H13" s="34"/>
      <c r="I13" s="34"/>
      <c r="J13" s="34"/>
      <c r="K13" s="33"/>
      <c r="L13" s="33"/>
      <c r="M13" s="33"/>
      <c r="N13" s="33"/>
      <c r="O13" s="33"/>
      <c r="P13" s="35"/>
    </row>
    <row r="14" spans="1:16" ht="51" x14ac:dyDescent="0.25">
      <c r="A14" s="78">
        <v>2</v>
      </c>
      <c r="B14" s="105"/>
      <c r="C14" s="58" t="s">
        <v>108</v>
      </c>
      <c r="D14" s="37" t="s">
        <v>27</v>
      </c>
      <c r="E14" s="111">
        <v>10</v>
      </c>
      <c r="F14" s="59"/>
      <c r="G14" s="59"/>
      <c r="H14" s="34"/>
      <c r="I14" s="33"/>
      <c r="J14" s="34"/>
      <c r="K14" s="33"/>
      <c r="L14" s="33"/>
      <c r="M14" s="33"/>
      <c r="N14" s="33"/>
      <c r="O14" s="33"/>
      <c r="P14" s="35"/>
    </row>
    <row r="15" spans="1:16" ht="26.25" x14ac:dyDescent="0.25">
      <c r="A15" s="78">
        <v>3</v>
      </c>
      <c r="B15" s="105"/>
      <c r="C15" s="114" t="s">
        <v>112</v>
      </c>
      <c r="D15" s="37" t="s">
        <v>37</v>
      </c>
      <c r="E15" s="111">
        <v>1</v>
      </c>
      <c r="F15" s="59"/>
      <c r="G15" s="59"/>
      <c r="H15" s="34"/>
      <c r="I15" s="33"/>
      <c r="J15" s="34"/>
      <c r="K15" s="33"/>
      <c r="L15" s="33"/>
      <c r="M15" s="33"/>
      <c r="N15" s="33"/>
      <c r="O15" s="33"/>
      <c r="P15" s="35"/>
    </row>
    <row r="16" spans="1:16" ht="24" x14ac:dyDescent="0.25">
      <c r="A16" s="78">
        <v>4</v>
      </c>
      <c r="B16" s="41"/>
      <c r="C16" s="120" t="s">
        <v>30</v>
      </c>
      <c r="D16" s="158" t="s">
        <v>31</v>
      </c>
      <c r="E16" s="150">
        <v>0.02</v>
      </c>
      <c r="F16" s="59"/>
      <c r="G16" s="59"/>
      <c r="H16" s="34"/>
      <c r="I16" s="150"/>
      <c r="J16" s="151"/>
      <c r="K16" s="33"/>
      <c r="L16" s="33"/>
      <c r="M16" s="33"/>
      <c r="N16" s="33"/>
      <c r="O16" s="33"/>
      <c r="P16" s="35"/>
    </row>
    <row r="17" spans="1:16" x14ac:dyDescent="0.25">
      <c r="A17" s="78"/>
      <c r="B17" s="152"/>
      <c r="C17" s="112" t="s">
        <v>57</v>
      </c>
      <c r="D17" s="62"/>
      <c r="E17" s="62"/>
      <c r="F17" s="33"/>
      <c r="G17" s="59"/>
      <c r="H17" s="34"/>
      <c r="I17" s="39"/>
      <c r="J17" s="33"/>
      <c r="K17" s="33"/>
      <c r="L17" s="33"/>
      <c r="M17" s="33"/>
      <c r="N17" s="33"/>
      <c r="O17" s="33"/>
      <c r="P17" s="35"/>
    </row>
    <row r="18" spans="1:16" ht="63.75" x14ac:dyDescent="0.25">
      <c r="A18" s="78">
        <v>5</v>
      </c>
      <c r="B18" s="51"/>
      <c r="C18" s="58" t="s">
        <v>109</v>
      </c>
      <c r="D18" s="37" t="s">
        <v>27</v>
      </c>
      <c r="E18" s="111">
        <v>4</v>
      </c>
      <c r="F18" s="59"/>
      <c r="G18" s="59"/>
      <c r="H18" s="34"/>
      <c r="I18" s="39"/>
      <c r="J18" s="39"/>
      <c r="K18" s="33"/>
      <c r="L18" s="33"/>
      <c r="M18" s="33"/>
      <c r="N18" s="33"/>
      <c r="O18" s="33"/>
      <c r="P18" s="35"/>
    </row>
    <row r="19" spans="1:16" x14ac:dyDescent="0.25">
      <c r="A19" s="78">
        <v>6</v>
      </c>
      <c r="B19" s="105"/>
      <c r="C19" s="114" t="s">
        <v>111</v>
      </c>
      <c r="D19" s="37" t="s">
        <v>37</v>
      </c>
      <c r="E19" s="111">
        <v>1</v>
      </c>
      <c r="F19" s="59"/>
      <c r="G19" s="59"/>
      <c r="H19" s="34"/>
      <c r="I19" s="33"/>
      <c r="J19" s="34"/>
      <c r="K19" s="33"/>
      <c r="L19" s="33"/>
      <c r="M19" s="33"/>
      <c r="N19" s="33"/>
      <c r="O19" s="33"/>
      <c r="P19" s="35"/>
    </row>
    <row r="20" spans="1:16" ht="25.5" x14ac:dyDescent="0.25">
      <c r="A20" s="79"/>
      <c r="B20" s="110"/>
      <c r="C20" s="58" t="s">
        <v>110</v>
      </c>
      <c r="D20" s="37" t="s">
        <v>63</v>
      </c>
      <c r="E20" s="33">
        <v>1</v>
      </c>
      <c r="F20" s="59"/>
      <c r="G20" s="59"/>
      <c r="H20" s="34"/>
      <c r="I20" s="153"/>
      <c r="J20" s="34"/>
      <c r="K20" s="33"/>
      <c r="L20" s="33"/>
      <c r="M20" s="33"/>
      <c r="N20" s="33"/>
      <c r="O20" s="33"/>
      <c r="P20" s="35"/>
    </row>
    <row r="21" spans="1:16" ht="26.25" x14ac:dyDescent="0.25">
      <c r="A21" s="47"/>
      <c r="B21" s="44"/>
      <c r="C21" s="80" t="s">
        <v>48</v>
      </c>
      <c r="D21" s="70"/>
      <c r="E21" s="70"/>
      <c r="F21" s="35"/>
      <c r="G21" s="43"/>
      <c r="H21" s="43"/>
      <c r="I21" s="43"/>
      <c r="J21" s="43"/>
      <c r="K21" s="43"/>
      <c r="L21" s="81"/>
      <c r="M21" s="81"/>
      <c r="N21" s="81"/>
      <c r="O21" s="81"/>
      <c r="P21" s="81"/>
    </row>
    <row r="22" spans="1:16" x14ac:dyDescent="0.25">
      <c r="A22" s="47"/>
      <c r="B22" s="44"/>
      <c r="C22" s="129" t="s">
        <v>135</v>
      </c>
      <c r="D22" s="70"/>
      <c r="E22" s="70"/>
      <c r="F22" s="35"/>
      <c r="G22" s="35"/>
      <c r="H22" s="35"/>
      <c r="I22" s="43"/>
      <c r="J22" s="43"/>
      <c r="K22" s="43"/>
      <c r="L22" s="46"/>
      <c r="M22" s="46"/>
      <c r="N22" s="46"/>
      <c r="O22" s="46"/>
      <c r="P22" s="91"/>
    </row>
    <row r="23" spans="1:16" x14ac:dyDescent="0.25">
      <c r="A23" s="47"/>
      <c r="B23" s="44"/>
      <c r="C23" s="130" t="s">
        <v>32</v>
      </c>
      <c r="D23" s="70"/>
      <c r="E23" s="70"/>
      <c r="F23" s="35"/>
      <c r="G23" s="43"/>
      <c r="H23" s="43"/>
      <c r="I23" s="43"/>
      <c r="J23" s="43"/>
      <c r="K23" s="43"/>
      <c r="L23" s="46"/>
      <c r="M23" s="46"/>
      <c r="N23" s="46"/>
      <c r="O23" s="46"/>
      <c r="P23" s="91"/>
    </row>
    <row r="24" spans="1:16" x14ac:dyDescent="0.25">
      <c r="A24" s="47"/>
      <c r="B24" s="44"/>
      <c r="C24" s="130" t="s">
        <v>136</v>
      </c>
      <c r="D24" s="45"/>
      <c r="E24" s="45"/>
      <c r="F24" s="43"/>
      <c r="G24" s="43"/>
      <c r="H24" s="43"/>
      <c r="I24" s="43"/>
      <c r="J24" s="43"/>
      <c r="K24" s="43"/>
      <c r="L24" s="46"/>
      <c r="M24" s="46"/>
      <c r="N24" s="46"/>
      <c r="O24" s="46"/>
      <c r="P24" s="91"/>
    </row>
    <row r="25" spans="1:16" x14ac:dyDescent="0.25">
      <c r="A25" s="47"/>
      <c r="B25" s="44"/>
      <c r="C25" s="131" t="s">
        <v>117</v>
      </c>
      <c r="D25" s="45"/>
      <c r="E25" s="45"/>
      <c r="F25" s="43"/>
      <c r="G25" s="43"/>
      <c r="H25" s="43"/>
      <c r="I25" s="43"/>
      <c r="J25" s="43"/>
      <c r="K25" s="43"/>
      <c r="L25" s="46"/>
      <c r="M25" s="46"/>
      <c r="N25" s="46"/>
      <c r="O25" s="46"/>
      <c r="P25" s="46">
        <f>P21+P22+P24</f>
        <v>0</v>
      </c>
    </row>
    <row r="27" spans="1:16" x14ac:dyDescent="0.25">
      <c r="C27" s="48" t="s">
        <v>141</v>
      </c>
    </row>
    <row r="28" spans="1:16" ht="15.75" x14ac:dyDescent="0.25">
      <c r="G28" s="86"/>
    </row>
  </sheetData>
  <mergeCells count="7">
    <mergeCell ref="L9:P9"/>
    <mergeCell ref="A9:A10"/>
    <mergeCell ref="B9:B10"/>
    <mergeCell ref="C9:C10"/>
    <mergeCell ref="D9:D10"/>
    <mergeCell ref="E9:E10"/>
    <mergeCell ref="F9:K9"/>
  </mergeCells>
  <pageMargins left="0.34" right="0.19685039370078741" top="0.74803149606299213" bottom="0.55118110236220474" header="0.31496062992125984" footer="0.31496062992125984"/>
  <pageSetup paperSize="9" orientation="landscape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2"/>
  <sheetViews>
    <sheetView workbookViewId="0">
      <selection activeCell="L25" sqref="L25:P28"/>
    </sheetView>
  </sheetViews>
  <sheetFormatPr defaultRowHeight="15" x14ac:dyDescent="0.25"/>
  <cols>
    <col min="1" max="1" width="4.42578125" customWidth="1"/>
    <col min="2" max="2" width="8.140625" customWidth="1"/>
    <col min="3" max="3" width="26.42578125" customWidth="1"/>
    <col min="4" max="4" width="5.85546875" customWidth="1"/>
    <col min="5" max="5" width="7" customWidth="1"/>
    <col min="6" max="6" width="6.140625" customWidth="1"/>
    <col min="7" max="7" width="8.5703125" customWidth="1"/>
    <col min="8" max="8" width="7.28515625" customWidth="1"/>
    <col min="9" max="9" width="8" customWidth="1"/>
    <col min="10" max="10" width="6.7109375" customWidth="1"/>
    <col min="11" max="11" width="6.42578125" customWidth="1"/>
    <col min="12" max="12" width="8.28515625" customWidth="1"/>
    <col min="13" max="13" width="8.7109375" customWidth="1"/>
    <col min="14" max="14" width="8.5703125" customWidth="1"/>
    <col min="15" max="15" width="9.5703125" customWidth="1"/>
    <col min="16" max="16" width="8.7109375" customWidth="1"/>
  </cols>
  <sheetData>
    <row r="1" spans="1:16" ht="18.75" x14ac:dyDescent="0.25">
      <c r="G1" s="17" t="s">
        <v>122</v>
      </c>
    </row>
    <row r="2" spans="1:16" ht="15.75" x14ac:dyDescent="0.25">
      <c r="G2" s="19" t="s">
        <v>68</v>
      </c>
    </row>
    <row r="3" spans="1:16" ht="15.75" x14ac:dyDescent="0.25">
      <c r="A3" s="1"/>
      <c r="B3" s="1"/>
      <c r="C3" s="4"/>
      <c r="D3" s="4"/>
      <c r="E3" s="4"/>
      <c r="F3" s="4"/>
      <c r="G3" s="21"/>
      <c r="H3" s="19"/>
      <c r="I3" s="19"/>
      <c r="J3" s="19"/>
      <c r="K3" s="19"/>
      <c r="L3" s="4"/>
      <c r="M3" s="4"/>
      <c r="N3" s="4"/>
      <c r="O3" s="4"/>
      <c r="P3" s="4"/>
    </row>
    <row r="4" spans="1:16" ht="15.75" customHeight="1" x14ac:dyDescent="0.25">
      <c r="A4" s="22" t="s">
        <v>82</v>
      </c>
      <c r="B4" s="22"/>
      <c r="C4" s="22"/>
      <c r="D4" s="22"/>
      <c r="E4" s="22"/>
      <c r="F4" s="22"/>
      <c r="G4" s="22"/>
      <c r="H4" s="22"/>
      <c r="I4" s="22"/>
      <c r="J4" s="22"/>
      <c r="K4" s="19"/>
      <c r="L4" s="4"/>
      <c r="M4" s="4"/>
      <c r="N4" s="4"/>
      <c r="O4" s="4"/>
      <c r="P4" s="4"/>
    </row>
    <row r="5" spans="1:16" ht="15.75" x14ac:dyDescent="0.25">
      <c r="A5" s="23" t="s">
        <v>6</v>
      </c>
      <c r="B5" s="5"/>
      <c r="C5" s="5"/>
      <c r="D5" s="5"/>
      <c r="E5" s="14"/>
      <c r="F5" s="14"/>
      <c r="G5" s="14"/>
      <c r="I5" s="19"/>
      <c r="J5" s="19"/>
      <c r="K5" s="19"/>
      <c r="L5" s="4"/>
      <c r="M5" s="4"/>
      <c r="N5" s="4"/>
      <c r="O5" s="4"/>
      <c r="P5" s="4"/>
    </row>
    <row r="6" spans="1:16" ht="15.75" x14ac:dyDescent="0.25">
      <c r="A6" s="3" t="s">
        <v>81</v>
      </c>
      <c r="B6" s="1"/>
      <c r="C6" s="6"/>
      <c r="D6" s="4"/>
      <c r="E6" s="5"/>
      <c r="F6" s="24"/>
      <c r="I6" s="19"/>
      <c r="J6" s="19"/>
      <c r="K6" s="19"/>
      <c r="L6" s="4"/>
      <c r="M6" s="4"/>
      <c r="N6" s="4"/>
      <c r="O6" s="4"/>
      <c r="P6" s="4"/>
    </row>
    <row r="7" spans="1:16" ht="15.75" x14ac:dyDescent="0.25">
      <c r="A7" s="1"/>
      <c r="B7" s="1"/>
      <c r="C7" s="6"/>
      <c r="D7" s="4"/>
      <c r="E7" s="4"/>
      <c r="F7" s="4"/>
      <c r="G7" s="21"/>
      <c r="H7" s="19"/>
      <c r="I7" s="19"/>
      <c r="J7" s="19"/>
      <c r="K7" s="19"/>
      <c r="L7" s="4"/>
      <c r="M7" s="25"/>
      <c r="N7" s="26" t="s">
        <v>0</v>
      </c>
      <c r="O7" s="27">
        <f>P29</f>
        <v>0</v>
      </c>
      <c r="P7" s="28" t="s">
        <v>7</v>
      </c>
    </row>
    <row r="8" spans="1:16" x14ac:dyDescent="0.25">
      <c r="A8" s="29" t="s">
        <v>76</v>
      </c>
      <c r="B8" s="29"/>
      <c r="C8" s="29"/>
      <c r="D8" s="29"/>
      <c r="E8" s="29"/>
      <c r="F8" s="29"/>
      <c r="G8" s="29"/>
      <c r="H8" s="7"/>
      <c r="I8" s="7"/>
      <c r="J8" s="7"/>
      <c r="K8" s="30"/>
      <c r="L8" s="30"/>
      <c r="M8" s="82" t="s">
        <v>133</v>
      </c>
      <c r="N8" s="26"/>
      <c r="O8" s="83"/>
      <c r="P8" s="28"/>
    </row>
    <row r="9" spans="1:16" x14ac:dyDescent="0.25">
      <c r="A9" s="212" t="s">
        <v>8</v>
      </c>
      <c r="B9" s="211" t="s">
        <v>9</v>
      </c>
      <c r="C9" s="211" t="s">
        <v>10</v>
      </c>
      <c r="D9" s="212" t="s">
        <v>11</v>
      </c>
      <c r="E9" s="212" t="s">
        <v>12</v>
      </c>
      <c r="F9" s="211" t="s">
        <v>13</v>
      </c>
      <c r="G9" s="211"/>
      <c r="H9" s="211"/>
      <c r="I9" s="211"/>
      <c r="J9" s="211"/>
      <c r="K9" s="211"/>
      <c r="L9" s="211" t="s">
        <v>14</v>
      </c>
      <c r="M9" s="211"/>
      <c r="N9" s="211"/>
      <c r="O9" s="211"/>
      <c r="P9" s="211"/>
    </row>
    <row r="10" spans="1:16" ht="48" x14ac:dyDescent="0.25">
      <c r="A10" s="212"/>
      <c r="B10" s="211"/>
      <c r="C10" s="211"/>
      <c r="D10" s="212"/>
      <c r="E10" s="212"/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0" t="s">
        <v>22</v>
      </c>
      <c r="N10" s="10" t="s">
        <v>18</v>
      </c>
      <c r="O10" s="10" t="s">
        <v>23</v>
      </c>
      <c r="P10" s="10" t="s">
        <v>24</v>
      </c>
    </row>
    <row r="11" spans="1:16" ht="15.75" thickBot="1" x14ac:dyDescent="0.3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1">
        <v>15</v>
      </c>
      <c r="P11" s="31">
        <v>16</v>
      </c>
    </row>
    <row r="12" spans="1:16" ht="15.75" thickTop="1" x14ac:dyDescent="0.25">
      <c r="A12" s="78"/>
      <c r="B12" s="118"/>
      <c r="C12" s="112" t="s">
        <v>33</v>
      </c>
      <c r="D12" s="64"/>
      <c r="E12" s="119"/>
      <c r="F12" s="33"/>
      <c r="G12" s="33"/>
      <c r="H12" s="33"/>
      <c r="I12" s="39"/>
      <c r="J12" s="33"/>
      <c r="K12" s="91"/>
      <c r="L12" s="91"/>
      <c r="M12" s="91"/>
      <c r="N12" s="91"/>
      <c r="O12" s="91"/>
      <c r="P12" s="43"/>
    </row>
    <row r="13" spans="1:16" ht="25.5" x14ac:dyDescent="0.25">
      <c r="A13" s="110">
        <v>1</v>
      </c>
      <c r="B13" s="51"/>
      <c r="C13" s="58" t="s">
        <v>73</v>
      </c>
      <c r="D13" s="36" t="s">
        <v>25</v>
      </c>
      <c r="E13" s="127">
        <v>2</v>
      </c>
      <c r="F13" s="59"/>
      <c r="G13" s="59"/>
      <c r="H13" s="34"/>
      <c r="I13" s="34"/>
      <c r="J13" s="34"/>
      <c r="K13" s="91"/>
      <c r="L13" s="91"/>
      <c r="M13" s="91"/>
      <c r="N13" s="91"/>
      <c r="O13" s="91"/>
      <c r="P13" s="43"/>
    </row>
    <row r="14" spans="1:16" ht="38.25" x14ac:dyDescent="0.25">
      <c r="A14" s="110">
        <v>2</v>
      </c>
      <c r="B14" s="51"/>
      <c r="C14" s="58" t="s">
        <v>70</v>
      </c>
      <c r="D14" s="37" t="s">
        <v>37</v>
      </c>
      <c r="E14" s="111">
        <v>2</v>
      </c>
      <c r="F14" s="59"/>
      <c r="G14" s="59"/>
      <c r="H14" s="34"/>
      <c r="I14" s="33"/>
      <c r="J14" s="34"/>
      <c r="K14" s="91"/>
      <c r="L14" s="91"/>
      <c r="M14" s="91"/>
      <c r="N14" s="91"/>
      <c r="O14" s="91"/>
      <c r="P14" s="43"/>
    </row>
    <row r="15" spans="1:16" ht="25.5" x14ac:dyDescent="0.25">
      <c r="A15" s="110">
        <v>3</v>
      </c>
      <c r="B15" s="115"/>
      <c r="C15" s="113" t="s">
        <v>114</v>
      </c>
      <c r="D15" s="64" t="s">
        <v>37</v>
      </c>
      <c r="E15" s="154">
        <v>1</v>
      </c>
      <c r="F15" s="59"/>
      <c r="G15" s="59"/>
      <c r="H15" s="156"/>
      <c r="I15" s="155"/>
      <c r="J15" s="156"/>
      <c r="K15" s="91"/>
      <c r="L15" s="91"/>
      <c r="M15" s="91"/>
      <c r="N15" s="91"/>
      <c r="O15" s="91"/>
      <c r="P15" s="43"/>
    </row>
    <row r="16" spans="1:16" ht="25.5" x14ac:dyDescent="0.25">
      <c r="A16" s="110"/>
      <c r="B16" s="169"/>
      <c r="C16" s="113" t="s">
        <v>126</v>
      </c>
      <c r="D16" s="64" t="s">
        <v>37</v>
      </c>
      <c r="E16" s="33">
        <v>1</v>
      </c>
      <c r="F16" s="59"/>
      <c r="G16" s="59"/>
      <c r="H16" s="39"/>
      <c r="I16" s="39"/>
      <c r="J16" s="91"/>
      <c r="K16" s="84"/>
      <c r="L16" s="84"/>
      <c r="M16" s="84"/>
      <c r="N16" s="84"/>
      <c r="O16" s="84"/>
      <c r="P16" s="43"/>
    </row>
    <row r="17" spans="1:16" ht="56.25" customHeight="1" x14ac:dyDescent="0.25">
      <c r="A17" s="110"/>
      <c r="B17" s="169"/>
      <c r="C17" s="113" t="s">
        <v>127</v>
      </c>
      <c r="D17" s="64" t="s">
        <v>37</v>
      </c>
      <c r="E17" s="33">
        <v>1</v>
      </c>
      <c r="F17" s="59"/>
      <c r="G17" s="59"/>
      <c r="H17" s="39"/>
      <c r="I17" s="39"/>
      <c r="J17" s="91"/>
      <c r="K17" s="84"/>
      <c r="L17" s="84"/>
      <c r="M17" s="84"/>
      <c r="N17" s="84"/>
      <c r="O17" s="84"/>
      <c r="P17" s="43"/>
    </row>
    <row r="18" spans="1:16" ht="38.25" x14ac:dyDescent="0.25">
      <c r="A18" s="110">
        <v>4</v>
      </c>
      <c r="B18" s="51"/>
      <c r="C18" s="113" t="s">
        <v>74</v>
      </c>
      <c r="D18" s="37" t="s">
        <v>27</v>
      </c>
      <c r="E18" s="127">
        <v>2</v>
      </c>
      <c r="F18" s="59"/>
      <c r="G18" s="59"/>
      <c r="H18" s="34"/>
      <c r="I18" s="39"/>
      <c r="J18" s="34"/>
      <c r="K18" s="91"/>
      <c r="L18" s="91"/>
      <c r="M18" s="91"/>
      <c r="N18" s="91"/>
      <c r="O18" s="91"/>
      <c r="P18" s="43"/>
    </row>
    <row r="19" spans="1:16" ht="24" x14ac:dyDescent="0.25">
      <c r="A19" s="110">
        <v>5</v>
      </c>
      <c r="B19" s="41"/>
      <c r="C19" s="120" t="s">
        <v>30</v>
      </c>
      <c r="D19" s="121" t="s">
        <v>31</v>
      </c>
      <c r="E19" s="122">
        <v>0.05</v>
      </c>
      <c r="F19" s="59"/>
      <c r="G19" s="59"/>
      <c r="H19" s="88"/>
      <c r="I19" s="122"/>
      <c r="J19" s="123"/>
      <c r="K19" s="91"/>
      <c r="L19" s="91"/>
      <c r="M19" s="91"/>
      <c r="N19" s="91"/>
      <c r="O19" s="91"/>
      <c r="P19" s="43"/>
    </row>
    <row r="20" spans="1:16" x14ac:dyDescent="0.25">
      <c r="A20" s="78"/>
      <c r="B20" s="118"/>
      <c r="C20" s="124" t="s">
        <v>57</v>
      </c>
      <c r="D20" s="64"/>
      <c r="E20" s="111"/>
      <c r="F20" s="33"/>
      <c r="G20" s="59"/>
      <c r="H20" s="33"/>
      <c r="I20" s="39"/>
      <c r="J20" s="33"/>
      <c r="K20" s="91"/>
      <c r="L20" s="91"/>
      <c r="M20" s="91"/>
      <c r="N20" s="91"/>
      <c r="O20" s="91"/>
      <c r="P20" s="43"/>
    </row>
    <row r="21" spans="1:16" ht="38.25" x14ac:dyDescent="0.25">
      <c r="A21" s="110">
        <v>6</v>
      </c>
      <c r="B21" s="51"/>
      <c r="C21" s="125" t="s">
        <v>113</v>
      </c>
      <c r="D21" s="64" t="s">
        <v>63</v>
      </c>
      <c r="E21" s="33">
        <v>1</v>
      </c>
      <c r="F21" s="59"/>
      <c r="G21" s="59"/>
      <c r="H21" s="39"/>
      <c r="I21" s="39"/>
      <c r="J21" s="39"/>
      <c r="K21" s="91"/>
      <c r="L21" s="91"/>
      <c r="M21" s="91"/>
      <c r="N21" s="91"/>
      <c r="O21" s="91"/>
      <c r="P21" s="43"/>
    </row>
    <row r="22" spans="1:16" x14ac:dyDescent="0.25">
      <c r="A22" s="110"/>
      <c r="B22" s="170"/>
      <c r="C22" s="167" t="s">
        <v>128</v>
      </c>
      <c r="D22" s="62" t="s">
        <v>63</v>
      </c>
      <c r="E22" s="111">
        <v>1</v>
      </c>
      <c r="F22" s="59"/>
      <c r="G22" s="59"/>
      <c r="H22" s="39"/>
      <c r="I22" s="39"/>
      <c r="J22" s="39"/>
      <c r="K22" s="84"/>
      <c r="L22" s="84"/>
      <c r="M22" s="84"/>
      <c r="N22" s="84"/>
      <c r="O22" s="84"/>
      <c r="P22" s="43"/>
    </row>
    <row r="23" spans="1:16" ht="25.5" x14ac:dyDescent="0.25">
      <c r="A23" s="110">
        <v>7</v>
      </c>
      <c r="B23" s="85"/>
      <c r="C23" s="125" t="s">
        <v>72</v>
      </c>
      <c r="D23" s="64" t="s">
        <v>27</v>
      </c>
      <c r="E23" s="33">
        <v>2</v>
      </c>
      <c r="F23" s="59"/>
      <c r="G23" s="59"/>
      <c r="H23" s="33"/>
      <c r="I23" s="33"/>
      <c r="J23" s="34"/>
      <c r="K23" s="91"/>
      <c r="L23" s="91"/>
      <c r="M23" s="91"/>
      <c r="N23" s="91"/>
      <c r="O23" s="91"/>
      <c r="P23" s="43"/>
    </row>
    <row r="24" spans="1:16" ht="25.5" x14ac:dyDescent="0.25">
      <c r="A24" s="110">
        <v>8</v>
      </c>
      <c r="B24" s="85"/>
      <c r="C24" s="58" t="s">
        <v>110</v>
      </c>
      <c r="D24" s="37" t="s">
        <v>63</v>
      </c>
      <c r="E24" s="33">
        <v>1</v>
      </c>
      <c r="F24" s="59"/>
      <c r="G24" s="59"/>
      <c r="H24" s="34"/>
      <c r="I24" s="153"/>
      <c r="J24" s="34"/>
      <c r="K24" s="33"/>
      <c r="L24" s="33"/>
      <c r="M24" s="33"/>
      <c r="N24" s="33"/>
      <c r="O24" s="33"/>
      <c r="P24" s="35"/>
    </row>
    <row r="25" spans="1:16" ht="26.25" x14ac:dyDescent="0.25">
      <c r="A25" s="47"/>
      <c r="B25" s="44"/>
      <c r="C25" s="42" t="s">
        <v>48</v>
      </c>
      <c r="D25" s="45"/>
      <c r="E25" s="70"/>
      <c r="F25" s="43"/>
      <c r="G25" s="43"/>
      <c r="H25" s="43"/>
      <c r="I25" s="43"/>
      <c r="J25" s="43"/>
      <c r="K25" s="43"/>
      <c r="L25" s="46"/>
      <c r="M25" s="46"/>
      <c r="N25" s="46"/>
      <c r="O25" s="46"/>
      <c r="P25" s="46"/>
    </row>
    <row r="26" spans="1:16" x14ac:dyDescent="0.25">
      <c r="A26" s="47"/>
      <c r="B26" s="44"/>
      <c r="C26" s="129" t="s">
        <v>180</v>
      </c>
      <c r="D26" s="70"/>
      <c r="E26" s="70"/>
      <c r="F26" s="35"/>
      <c r="G26" s="35"/>
      <c r="H26" s="35"/>
      <c r="I26" s="43"/>
      <c r="J26" s="43"/>
      <c r="K26" s="43"/>
      <c r="L26" s="46"/>
      <c r="M26" s="46"/>
      <c r="N26" s="46"/>
      <c r="O26" s="46"/>
      <c r="P26" s="91"/>
    </row>
    <row r="27" spans="1:16" x14ac:dyDescent="0.25">
      <c r="A27" s="47"/>
      <c r="B27" s="44"/>
      <c r="C27" s="130" t="s">
        <v>32</v>
      </c>
      <c r="D27" s="70"/>
      <c r="E27" s="70"/>
      <c r="F27" s="35"/>
      <c r="G27" s="43"/>
      <c r="H27" s="43"/>
      <c r="I27" s="43"/>
      <c r="J27" s="43"/>
      <c r="K27" s="43"/>
      <c r="L27" s="46"/>
      <c r="M27" s="46"/>
      <c r="N27" s="46"/>
      <c r="O27" s="46"/>
      <c r="P27" s="91"/>
    </row>
    <row r="28" spans="1:16" x14ac:dyDescent="0.25">
      <c r="A28" s="47"/>
      <c r="B28" s="44"/>
      <c r="C28" s="130" t="s">
        <v>136</v>
      </c>
      <c r="D28" s="45"/>
      <c r="E28" s="45"/>
      <c r="F28" s="43"/>
      <c r="G28" s="43"/>
      <c r="H28" s="43"/>
      <c r="I28" s="43"/>
      <c r="J28" s="43"/>
      <c r="K28" s="43"/>
      <c r="L28" s="46"/>
      <c r="M28" s="46"/>
      <c r="N28" s="46"/>
      <c r="O28" s="46"/>
      <c r="P28" s="91"/>
    </row>
    <row r="29" spans="1:16" x14ac:dyDescent="0.25">
      <c r="A29" s="47"/>
      <c r="B29" s="44"/>
      <c r="C29" s="131" t="s">
        <v>117</v>
      </c>
      <c r="D29" s="45"/>
      <c r="E29" s="45"/>
      <c r="F29" s="43"/>
      <c r="G29" s="43"/>
      <c r="H29" s="43"/>
      <c r="I29" s="43"/>
      <c r="J29" s="43"/>
      <c r="K29" s="43"/>
      <c r="L29" s="46"/>
      <c r="M29" s="46"/>
      <c r="N29" s="46"/>
      <c r="O29" s="46"/>
      <c r="P29" s="46">
        <f>P25+P26+P28</f>
        <v>0</v>
      </c>
    </row>
    <row r="31" spans="1:16" x14ac:dyDescent="0.25">
      <c r="C31" s="48" t="s">
        <v>140</v>
      </c>
    </row>
    <row r="32" spans="1:16" ht="15.75" x14ac:dyDescent="0.25">
      <c r="G32" s="86"/>
    </row>
  </sheetData>
  <mergeCells count="7">
    <mergeCell ref="L9:P9"/>
    <mergeCell ref="A9:A10"/>
    <mergeCell ref="B9:B10"/>
    <mergeCell ref="C9:C10"/>
    <mergeCell ref="D9:D10"/>
    <mergeCell ref="E9:E10"/>
    <mergeCell ref="F9:K9"/>
  </mergeCells>
  <pageMargins left="0.39370078740157483" right="0.39370078740157483" top="0.74803149606299213" bottom="0.55118110236220474" header="0.31496062992125984" footer="0.31496062992125984"/>
  <pageSetup paperSize="9" orientation="landscape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6"/>
  <sheetViews>
    <sheetView workbookViewId="0">
      <selection activeCell="L29" sqref="L29:P32"/>
    </sheetView>
  </sheetViews>
  <sheetFormatPr defaultRowHeight="15" x14ac:dyDescent="0.25"/>
  <cols>
    <col min="1" max="1" width="4.42578125" customWidth="1"/>
    <col min="2" max="2" width="8.140625" customWidth="1"/>
    <col min="3" max="3" width="26.42578125" customWidth="1"/>
    <col min="4" max="4" width="5.85546875" customWidth="1"/>
    <col min="5" max="5" width="7" customWidth="1"/>
    <col min="6" max="6" width="6.140625" customWidth="1"/>
    <col min="7" max="7" width="8.5703125" customWidth="1"/>
    <col min="8" max="8" width="7.28515625" customWidth="1"/>
    <col min="9" max="9" width="8" customWidth="1"/>
    <col min="10" max="10" width="6.7109375" customWidth="1"/>
    <col min="11" max="11" width="6.42578125" customWidth="1"/>
    <col min="12" max="12" width="8.28515625" customWidth="1"/>
    <col min="13" max="13" width="8.7109375" customWidth="1"/>
    <col min="14" max="14" width="8.5703125" customWidth="1"/>
    <col min="15" max="15" width="9.5703125" customWidth="1"/>
    <col min="16" max="16" width="8.7109375" customWidth="1"/>
  </cols>
  <sheetData>
    <row r="1" spans="1:16" ht="18.75" x14ac:dyDescent="0.25">
      <c r="G1" s="17" t="s">
        <v>123</v>
      </c>
    </row>
    <row r="2" spans="1:16" ht="15.75" x14ac:dyDescent="0.25">
      <c r="G2" s="19" t="s">
        <v>54</v>
      </c>
    </row>
    <row r="3" spans="1:16" ht="15.75" x14ac:dyDescent="0.25">
      <c r="A3" s="1"/>
      <c r="B3" s="1"/>
      <c r="C3" s="4"/>
      <c r="D3" s="4"/>
      <c r="E3" s="4"/>
      <c r="F3" s="4"/>
      <c r="G3" s="21"/>
      <c r="H3" s="19"/>
      <c r="I3" s="19"/>
      <c r="J3" s="19"/>
      <c r="K3" s="19"/>
      <c r="L3" s="4"/>
      <c r="M3" s="4"/>
      <c r="N3" s="4"/>
      <c r="O3" s="4"/>
      <c r="P3" s="4"/>
    </row>
    <row r="4" spans="1:16" ht="15.75" customHeight="1" x14ac:dyDescent="0.25">
      <c r="A4" s="22" t="s">
        <v>82</v>
      </c>
      <c r="B4" s="22"/>
      <c r="C4" s="22"/>
      <c r="D4" s="22"/>
      <c r="E4" s="22"/>
      <c r="F4" s="22"/>
      <c r="G4" s="22"/>
      <c r="H4" s="22"/>
      <c r="I4" s="22"/>
      <c r="J4" s="22"/>
      <c r="K4" s="19"/>
      <c r="L4" s="4"/>
      <c r="M4" s="4"/>
      <c r="N4" s="4"/>
      <c r="O4" s="4"/>
      <c r="P4" s="4"/>
    </row>
    <row r="5" spans="1:16" ht="15.75" x14ac:dyDescent="0.25">
      <c r="A5" s="23" t="s">
        <v>6</v>
      </c>
      <c r="B5" s="5"/>
      <c r="C5" s="5"/>
      <c r="D5" s="5"/>
      <c r="E5" s="14"/>
      <c r="F5" s="14"/>
      <c r="G5" s="14"/>
      <c r="I5" s="19"/>
      <c r="J5" s="19"/>
      <c r="K5" s="19"/>
      <c r="L5" s="4"/>
      <c r="M5" s="4"/>
      <c r="N5" s="4"/>
      <c r="O5" s="4"/>
      <c r="P5" s="4"/>
    </row>
    <row r="6" spans="1:16" ht="15.75" x14ac:dyDescent="0.25">
      <c r="A6" s="3" t="s">
        <v>81</v>
      </c>
      <c r="B6" s="1"/>
      <c r="C6" s="6"/>
      <c r="D6" s="4"/>
      <c r="E6" s="5"/>
      <c r="F6" s="24"/>
      <c r="I6" s="19"/>
      <c r="J6" s="19"/>
      <c r="K6" s="19"/>
      <c r="L6" s="4"/>
      <c r="M6" s="4"/>
      <c r="N6" s="4"/>
      <c r="O6" s="4"/>
      <c r="P6" s="4"/>
    </row>
    <row r="7" spans="1:16" ht="15.75" x14ac:dyDescent="0.25">
      <c r="A7" s="1"/>
      <c r="B7" s="1"/>
      <c r="C7" s="6"/>
      <c r="D7" s="4"/>
      <c r="E7" s="4"/>
      <c r="F7" s="4"/>
      <c r="G7" s="21"/>
      <c r="H7" s="19"/>
      <c r="I7" s="19"/>
      <c r="J7" s="19"/>
      <c r="K7" s="19"/>
      <c r="L7" s="4"/>
      <c r="M7" s="25"/>
      <c r="N7" s="26" t="s">
        <v>0</v>
      </c>
      <c r="O7" s="27">
        <f>P33</f>
        <v>0</v>
      </c>
      <c r="P7" s="28" t="s">
        <v>7</v>
      </c>
    </row>
    <row r="8" spans="1:16" x14ac:dyDescent="0.25">
      <c r="A8" s="29" t="s">
        <v>76</v>
      </c>
      <c r="B8" s="29"/>
      <c r="C8" s="29"/>
      <c r="D8" s="29"/>
      <c r="E8" s="29"/>
      <c r="F8" s="29"/>
      <c r="G8" s="29"/>
      <c r="H8" s="7"/>
      <c r="I8" s="7"/>
      <c r="J8" s="7"/>
      <c r="K8" s="30"/>
      <c r="L8" s="30"/>
      <c r="M8" s="82" t="s">
        <v>133</v>
      </c>
      <c r="N8" s="26"/>
      <c r="O8" s="83"/>
      <c r="P8" s="28"/>
    </row>
    <row r="9" spans="1:16" x14ac:dyDescent="0.25">
      <c r="A9" s="212" t="s">
        <v>8</v>
      </c>
      <c r="B9" s="211" t="s">
        <v>9</v>
      </c>
      <c r="C9" s="211" t="s">
        <v>10</v>
      </c>
      <c r="D9" s="212" t="s">
        <v>11</v>
      </c>
      <c r="E9" s="212" t="s">
        <v>12</v>
      </c>
      <c r="F9" s="211" t="s">
        <v>13</v>
      </c>
      <c r="G9" s="211"/>
      <c r="H9" s="211"/>
      <c r="I9" s="211"/>
      <c r="J9" s="211"/>
      <c r="K9" s="211"/>
      <c r="L9" s="211" t="s">
        <v>14</v>
      </c>
      <c r="M9" s="211"/>
      <c r="N9" s="211"/>
      <c r="O9" s="211"/>
      <c r="P9" s="211"/>
    </row>
    <row r="10" spans="1:16" ht="48" x14ac:dyDescent="0.25">
      <c r="A10" s="212"/>
      <c r="B10" s="211"/>
      <c r="C10" s="211"/>
      <c r="D10" s="212"/>
      <c r="E10" s="212"/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0" t="s">
        <v>22</v>
      </c>
      <c r="N10" s="10" t="s">
        <v>18</v>
      </c>
      <c r="O10" s="10" t="s">
        <v>23</v>
      </c>
      <c r="P10" s="10" t="s">
        <v>24</v>
      </c>
    </row>
    <row r="11" spans="1:16" ht="15.75" thickBot="1" x14ac:dyDescent="0.3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1">
        <v>15</v>
      </c>
      <c r="P11" s="31">
        <v>16</v>
      </c>
    </row>
    <row r="12" spans="1:16" ht="15.75" thickTop="1" x14ac:dyDescent="0.25">
      <c r="A12" s="98"/>
      <c r="B12" s="95"/>
      <c r="C12" s="106"/>
      <c r="D12" s="101"/>
      <c r="E12" s="101"/>
      <c r="F12" s="37"/>
      <c r="G12" s="33"/>
      <c r="H12" s="33"/>
      <c r="I12" s="33"/>
      <c r="J12" s="33"/>
      <c r="K12" s="33"/>
      <c r="L12" s="33"/>
      <c r="M12" s="33"/>
      <c r="N12" s="33"/>
      <c r="O12" s="84"/>
      <c r="P12" s="43"/>
    </row>
    <row r="13" spans="1:16" x14ac:dyDescent="0.25">
      <c r="A13" s="98"/>
      <c r="B13" s="95"/>
      <c r="C13" s="101" t="s">
        <v>33</v>
      </c>
      <c r="D13" s="101"/>
      <c r="E13" s="101"/>
      <c r="F13" s="37"/>
      <c r="G13" s="33"/>
      <c r="H13" s="33"/>
      <c r="I13" s="33"/>
      <c r="J13" s="33"/>
      <c r="K13" s="33"/>
      <c r="L13" s="33"/>
      <c r="M13" s="33"/>
      <c r="N13" s="33"/>
      <c r="O13" s="84"/>
      <c r="P13" s="43"/>
    </row>
    <row r="14" spans="1:16" x14ac:dyDescent="0.25">
      <c r="A14" s="78">
        <v>1</v>
      </c>
      <c r="B14" s="99"/>
      <c r="C14" s="58" t="s">
        <v>33</v>
      </c>
      <c r="D14" s="64" t="s">
        <v>63</v>
      </c>
      <c r="E14" s="159">
        <v>1</v>
      </c>
      <c r="F14" s="59"/>
      <c r="G14" s="59"/>
      <c r="H14" s="33"/>
      <c r="I14" s="33"/>
      <c r="J14" s="33"/>
      <c r="K14" s="33"/>
      <c r="L14" s="33"/>
      <c r="M14" s="33"/>
      <c r="N14" s="33"/>
      <c r="O14" s="84"/>
      <c r="P14" s="43"/>
    </row>
    <row r="15" spans="1:16" ht="25.5" x14ac:dyDescent="0.25">
      <c r="A15" s="78">
        <v>2</v>
      </c>
      <c r="B15" s="41"/>
      <c r="C15" s="63" t="s">
        <v>30</v>
      </c>
      <c r="D15" s="64" t="s">
        <v>31</v>
      </c>
      <c r="E15" s="160">
        <v>0.1</v>
      </c>
      <c r="F15" s="59"/>
      <c r="G15" s="59"/>
      <c r="H15" s="33"/>
      <c r="I15" s="39"/>
      <c r="J15" s="33"/>
      <c r="K15" s="33"/>
      <c r="L15" s="33"/>
      <c r="M15" s="33"/>
      <c r="N15" s="33"/>
      <c r="O15" s="84"/>
      <c r="P15" s="43"/>
    </row>
    <row r="16" spans="1:16" x14ac:dyDescent="0.25">
      <c r="A16" s="98"/>
      <c r="B16" s="95"/>
      <c r="C16" s="112" t="s">
        <v>57</v>
      </c>
      <c r="D16" s="161"/>
      <c r="E16" s="162"/>
      <c r="F16" s="59"/>
      <c r="G16" s="59"/>
      <c r="H16" s="33"/>
      <c r="I16" s="33"/>
      <c r="J16" s="34"/>
      <c r="K16" s="33"/>
      <c r="L16" s="33"/>
      <c r="M16" s="33"/>
      <c r="N16" s="33"/>
      <c r="O16" s="84"/>
      <c r="P16" s="43"/>
    </row>
    <row r="17" spans="1:16" ht="25.5" x14ac:dyDescent="0.25">
      <c r="A17" s="98">
        <v>3</v>
      </c>
      <c r="B17" s="102"/>
      <c r="C17" s="184" t="s">
        <v>58</v>
      </c>
      <c r="D17" s="185" t="s">
        <v>37</v>
      </c>
      <c r="E17" s="186">
        <v>16</v>
      </c>
      <c r="F17" s="59"/>
      <c r="G17" s="59"/>
      <c r="H17" s="33"/>
      <c r="I17" s="33"/>
      <c r="J17" s="33"/>
      <c r="K17" s="33"/>
      <c r="L17" s="33"/>
      <c r="M17" s="33"/>
      <c r="N17" s="33"/>
      <c r="O17" s="84"/>
      <c r="P17" s="43"/>
    </row>
    <row r="18" spans="1:16" ht="36" x14ac:dyDescent="0.25">
      <c r="A18" s="98">
        <v>4</v>
      </c>
      <c r="B18" s="95"/>
      <c r="C18" s="163" t="s">
        <v>59</v>
      </c>
      <c r="D18" s="164" t="s">
        <v>37</v>
      </c>
      <c r="E18" s="159">
        <v>30</v>
      </c>
      <c r="F18" s="59"/>
      <c r="G18" s="59"/>
      <c r="H18" s="33"/>
      <c r="I18" s="39"/>
      <c r="J18" s="34"/>
      <c r="K18" s="33"/>
      <c r="L18" s="33"/>
      <c r="M18" s="33"/>
      <c r="N18" s="33"/>
      <c r="O18" s="84"/>
      <c r="P18" s="43"/>
    </row>
    <row r="19" spans="1:16" ht="25.5" x14ac:dyDescent="0.25">
      <c r="A19" s="98">
        <v>5</v>
      </c>
      <c r="B19" s="87"/>
      <c r="C19" s="58" t="s">
        <v>130</v>
      </c>
      <c r="D19" s="165" t="s">
        <v>27</v>
      </c>
      <c r="E19" s="159">
        <v>100</v>
      </c>
      <c r="F19" s="59"/>
      <c r="G19" s="59"/>
      <c r="H19" s="33"/>
      <c r="I19" s="39"/>
      <c r="J19" s="34"/>
      <c r="K19" s="33"/>
      <c r="L19" s="33"/>
      <c r="M19" s="33"/>
      <c r="N19" s="33"/>
      <c r="O19" s="84"/>
      <c r="P19" s="43"/>
    </row>
    <row r="20" spans="1:16" x14ac:dyDescent="0.25">
      <c r="A20" s="98">
        <v>6</v>
      </c>
      <c r="B20" s="95"/>
      <c r="C20" s="58" t="s">
        <v>131</v>
      </c>
      <c r="D20" s="165" t="s">
        <v>27</v>
      </c>
      <c r="E20" s="159">
        <v>25</v>
      </c>
      <c r="F20" s="59"/>
      <c r="G20" s="59"/>
      <c r="H20" s="33"/>
      <c r="I20" s="33"/>
      <c r="J20" s="33"/>
      <c r="K20" s="33"/>
      <c r="L20" s="33"/>
      <c r="M20" s="33"/>
      <c r="N20" s="33"/>
      <c r="O20" s="84"/>
      <c r="P20" s="43"/>
    </row>
    <row r="21" spans="1:16" ht="25.5" x14ac:dyDescent="0.25">
      <c r="A21" s="98">
        <v>7</v>
      </c>
      <c r="B21" s="171"/>
      <c r="C21" s="58" t="s">
        <v>132</v>
      </c>
      <c r="D21" s="62" t="s">
        <v>27</v>
      </c>
      <c r="E21" s="111">
        <v>100</v>
      </c>
      <c r="F21" s="59"/>
      <c r="G21" s="59"/>
      <c r="H21" s="33"/>
      <c r="I21" s="39"/>
      <c r="J21" s="33"/>
      <c r="K21" s="33"/>
      <c r="L21" s="33"/>
      <c r="M21" s="33"/>
      <c r="N21" s="33"/>
      <c r="O21" s="84"/>
      <c r="P21" s="43"/>
    </row>
    <row r="22" spans="1:16" ht="25.5" x14ac:dyDescent="0.25">
      <c r="A22" s="98">
        <v>8</v>
      </c>
      <c r="B22" s="104"/>
      <c r="C22" s="58" t="s">
        <v>60</v>
      </c>
      <c r="D22" s="166" t="s">
        <v>37</v>
      </c>
      <c r="E22" s="159">
        <v>4</v>
      </c>
      <c r="F22" s="59"/>
      <c r="G22" s="59"/>
      <c r="H22" s="33"/>
      <c r="I22" s="33"/>
      <c r="J22" s="33"/>
      <c r="K22" s="33"/>
      <c r="L22" s="33"/>
      <c r="M22" s="33"/>
      <c r="N22" s="33"/>
      <c r="O22" s="84"/>
      <c r="P22" s="43"/>
    </row>
    <row r="23" spans="1:16" ht="25.5" x14ac:dyDescent="0.25">
      <c r="A23" s="98">
        <v>9</v>
      </c>
      <c r="B23" s="104"/>
      <c r="C23" s="58" t="s">
        <v>66</v>
      </c>
      <c r="D23" s="166" t="s">
        <v>37</v>
      </c>
      <c r="E23" s="159">
        <v>4</v>
      </c>
      <c r="F23" s="59"/>
      <c r="G23" s="59"/>
      <c r="H23" s="33"/>
      <c r="I23" s="33"/>
      <c r="J23" s="33"/>
      <c r="K23" s="33"/>
      <c r="L23" s="33"/>
      <c r="M23" s="33"/>
      <c r="N23" s="33"/>
      <c r="O23" s="84"/>
      <c r="P23" s="43"/>
    </row>
    <row r="24" spans="1:16" x14ac:dyDescent="0.25">
      <c r="A24" s="98">
        <v>10</v>
      </c>
      <c r="B24" s="157"/>
      <c r="C24" s="136" t="s">
        <v>115</v>
      </c>
      <c r="D24" s="62" t="s">
        <v>27</v>
      </c>
      <c r="E24" s="111">
        <v>10</v>
      </c>
      <c r="F24" s="59"/>
      <c r="G24" s="59"/>
      <c r="H24" s="33"/>
      <c r="I24" s="39"/>
      <c r="J24" s="33"/>
      <c r="K24" s="33"/>
      <c r="L24" s="33"/>
      <c r="M24" s="33"/>
      <c r="N24" s="33"/>
      <c r="O24" s="84"/>
      <c r="P24" s="43"/>
    </row>
    <row r="25" spans="1:16" x14ac:dyDescent="0.25">
      <c r="A25" s="98">
        <v>11</v>
      </c>
      <c r="B25" s="41"/>
      <c r="C25" s="63" t="s">
        <v>116</v>
      </c>
      <c r="D25" s="166" t="s">
        <v>37</v>
      </c>
      <c r="E25" s="159">
        <v>1</v>
      </c>
      <c r="F25" s="59"/>
      <c r="G25" s="59"/>
      <c r="H25" s="33"/>
      <c r="I25" s="39"/>
      <c r="J25" s="33"/>
      <c r="K25" s="33"/>
      <c r="L25" s="33"/>
      <c r="M25" s="33"/>
      <c r="N25" s="33"/>
      <c r="O25" s="84"/>
      <c r="P25" s="43"/>
    </row>
    <row r="26" spans="1:16" x14ac:dyDescent="0.25">
      <c r="A26" s="187">
        <v>12</v>
      </c>
      <c r="B26" s="172"/>
      <c r="C26" s="188" t="s">
        <v>129</v>
      </c>
      <c r="D26" s="64" t="s">
        <v>63</v>
      </c>
      <c r="E26" s="119">
        <v>1</v>
      </c>
      <c r="F26" s="33"/>
      <c r="G26" s="33"/>
      <c r="H26" s="33"/>
      <c r="I26" s="39"/>
      <c r="J26" s="33"/>
      <c r="K26" s="33"/>
      <c r="L26" s="33"/>
      <c r="M26" s="33"/>
      <c r="N26" s="33"/>
      <c r="O26" s="84"/>
      <c r="P26" s="43"/>
    </row>
    <row r="27" spans="1:16" x14ac:dyDescent="0.25">
      <c r="A27" s="213" t="s">
        <v>171</v>
      </c>
      <c r="B27" s="213"/>
      <c r="C27" s="213"/>
      <c r="D27" s="64"/>
      <c r="E27" s="119"/>
      <c r="F27" s="33"/>
      <c r="G27" s="33"/>
      <c r="H27" s="33"/>
      <c r="I27" s="39"/>
      <c r="J27" s="33"/>
      <c r="K27" s="33"/>
      <c r="L27" s="33"/>
      <c r="M27" s="33"/>
      <c r="N27" s="33"/>
      <c r="O27" s="84"/>
      <c r="P27" s="43"/>
    </row>
    <row r="28" spans="1:16" ht="135" customHeight="1" x14ac:dyDescent="0.25">
      <c r="A28" s="189">
        <v>13</v>
      </c>
      <c r="B28" s="172"/>
      <c r="C28" s="190" t="s">
        <v>172</v>
      </c>
      <c r="D28" s="64" t="s">
        <v>63</v>
      </c>
      <c r="E28" s="119">
        <v>1</v>
      </c>
      <c r="F28" s="33"/>
      <c r="G28" s="33"/>
      <c r="H28" s="33"/>
      <c r="I28" s="39"/>
      <c r="J28" s="33"/>
      <c r="K28" s="33"/>
      <c r="L28" s="33"/>
      <c r="M28" s="33"/>
      <c r="N28" s="33"/>
      <c r="O28" s="84"/>
      <c r="P28" s="43"/>
    </row>
    <row r="29" spans="1:16" ht="26.25" x14ac:dyDescent="0.25">
      <c r="A29" s="47"/>
      <c r="B29" s="44"/>
      <c r="C29" s="42" t="s">
        <v>48</v>
      </c>
      <c r="D29" s="45"/>
      <c r="E29" s="70"/>
      <c r="F29" s="43"/>
      <c r="G29" s="43"/>
      <c r="H29" s="43"/>
      <c r="I29" s="43"/>
      <c r="J29" s="43"/>
      <c r="K29" s="43"/>
      <c r="L29" s="46"/>
      <c r="M29" s="46"/>
      <c r="N29" s="46"/>
      <c r="O29" s="46"/>
      <c r="P29" s="46"/>
    </row>
    <row r="30" spans="1:16" x14ac:dyDescent="0.25">
      <c r="A30" s="47"/>
      <c r="B30" s="44"/>
      <c r="C30" s="129" t="s">
        <v>135</v>
      </c>
      <c r="D30" s="70"/>
      <c r="E30" s="70"/>
      <c r="F30" s="35"/>
      <c r="G30" s="35"/>
      <c r="H30" s="35"/>
      <c r="I30" s="43"/>
      <c r="J30" s="43"/>
      <c r="K30" s="43"/>
      <c r="L30" s="46"/>
      <c r="M30" s="46"/>
      <c r="N30" s="46"/>
      <c r="O30" s="46"/>
      <c r="P30" s="91"/>
    </row>
    <row r="31" spans="1:16" x14ac:dyDescent="0.25">
      <c r="A31" s="47"/>
      <c r="B31" s="44"/>
      <c r="C31" s="130" t="s">
        <v>32</v>
      </c>
      <c r="D31" s="70"/>
      <c r="E31" s="70"/>
      <c r="F31" s="35"/>
      <c r="G31" s="43"/>
      <c r="H31" s="43"/>
      <c r="I31" s="43"/>
      <c r="J31" s="43"/>
      <c r="K31" s="43"/>
      <c r="L31" s="46"/>
      <c r="M31" s="46"/>
      <c r="N31" s="46"/>
      <c r="O31" s="46"/>
      <c r="P31" s="91"/>
    </row>
    <row r="32" spans="1:16" x14ac:dyDescent="0.25">
      <c r="A32" s="47"/>
      <c r="B32" s="44"/>
      <c r="C32" s="130" t="s">
        <v>136</v>
      </c>
      <c r="D32" s="45"/>
      <c r="E32" s="45"/>
      <c r="F32" s="43"/>
      <c r="G32" s="43"/>
      <c r="H32" s="43"/>
      <c r="I32" s="43"/>
      <c r="J32" s="43"/>
      <c r="K32" s="43"/>
      <c r="L32" s="46"/>
      <c r="M32" s="46"/>
      <c r="N32" s="46"/>
      <c r="O32" s="46"/>
      <c r="P32" s="91"/>
    </row>
    <row r="33" spans="1:16" x14ac:dyDescent="0.25">
      <c r="A33" s="47"/>
      <c r="B33" s="44"/>
      <c r="C33" s="131" t="s">
        <v>117</v>
      </c>
      <c r="D33" s="45"/>
      <c r="E33" s="45"/>
      <c r="F33" s="43"/>
      <c r="G33" s="43"/>
      <c r="H33" s="43"/>
      <c r="I33" s="43"/>
      <c r="J33" s="43"/>
      <c r="K33" s="43"/>
      <c r="L33" s="46"/>
      <c r="M33" s="46"/>
      <c r="N33" s="46"/>
      <c r="O33" s="46"/>
      <c r="P33" s="46">
        <f>P29+P30+P32</f>
        <v>0</v>
      </c>
    </row>
    <row r="35" spans="1:16" x14ac:dyDescent="0.25">
      <c r="C35" s="48" t="s">
        <v>139</v>
      </c>
    </row>
    <row r="36" spans="1:16" ht="15.75" x14ac:dyDescent="0.25">
      <c r="G36" s="86"/>
    </row>
  </sheetData>
  <mergeCells count="8">
    <mergeCell ref="A27:C27"/>
    <mergeCell ref="L9:P9"/>
    <mergeCell ref="A9:A10"/>
    <mergeCell ref="B9:B10"/>
    <mergeCell ref="C9:C10"/>
    <mergeCell ref="D9:D10"/>
    <mergeCell ref="E9:E10"/>
    <mergeCell ref="F9:K9"/>
  </mergeCells>
  <pageMargins left="0.39370078740157483" right="0.39370078740157483" top="0.74803149606299213" bottom="0.55118110236220474" header="0.31496062992125984" footer="0.31496062992125984"/>
  <pageSetup paperSize="9" orientation="landscape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3"/>
  <sheetViews>
    <sheetView workbookViewId="0">
      <selection activeCell="L16" sqref="L16:P19"/>
    </sheetView>
  </sheetViews>
  <sheetFormatPr defaultRowHeight="15" x14ac:dyDescent="0.25"/>
  <cols>
    <col min="1" max="1" width="4.42578125" customWidth="1"/>
    <col min="2" max="2" width="8.140625" customWidth="1"/>
    <col min="3" max="3" width="26.42578125" customWidth="1"/>
    <col min="4" max="4" width="5.85546875" customWidth="1"/>
    <col min="5" max="5" width="7" customWidth="1"/>
    <col min="6" max="6" width="6.140625" customWidth="1"/>
    <col min="7" max="7" width="8.5703125" customWidth="1"/>
    <col min="8" max="8" width="7.28515625" customWidth="1"/>
    <col min="9" max="9" width="8" customWidth="1"/>
    <col min="10" max="10" width="6.7109375" customWidth="1"/>
    <col min="11" max="11" width="6.42578125" customWidth="1"/>
    <col min="12" max="12" width="8.28515625" customWidth="1"/>
    <col min="13" max="13" width="8.7109375" customWidth="1"/>
    <col min="14" max="14" width="8.5703125" customWidth="1"/>
    <col min="15" max="15" width="9.5703125" customWidth="1"/>
    <col min="16" max="16" width="8.7109375" customWidth="1"/>
  </cols>
  <sheetData>
    <row r="1" spans="1:16" ht="18.75" x14ac:dyDescent="0.25">
      <c r="G1" s="17" t="s">
        <v>124</v>
      </c>
    </row>
    <row r="2" spans="1:16" ht="15.75" x14ac:dyDescent="0.25">
      <c r="G2" s="19" t="s">
        <v>119</v>
      </c>
    </row>
    <row r="3" spans="1:16" ht="15.75" x14ac:dyDescent="0.25">
      <c r="A3" s="1"/>
      <c r="B3" s="1"/>
      <c r="C3" s="4"/>
      <c r="D3" s="4"/>
      <c r="E3" s="4"/>
      <c r="F3" s="4"/>
      <c r="G3" s="21"/>
      <c r="H3" s="19"/>
      <c r="I3" s="19"/>
      <c r="J3" s="19"/>
      <c r="K3" s="19"/>
      <c r="L3" s="4"/>
      <c r="M3" s="4"/>
      <c r="N3" s="4"/>
      <c r="O3" s="4"/>
      <c r="P3" s="4"/>
    </row>
    <row r="4" spans="1:16" ht="15.75" customHeight="1" x14ac:dyDescent="0.25">
      <c r="A4" s="22" t="s">
        <v>82</v>
      </c>
      <c r="B4" s="22"/>
      <c r="C4" s="22"/>
      <c r="D4" s="22"/>
      <c r="E4" s="22"/>
      <c r="F4" s="22"/>
      <c r="G4" s="22"/>
      <c r="H4" s="22"/>
      <c r="I4" s="22"/>
      <c r="J4" s="22"/>
      <c r="K4" s="19"/>
      <c r="L4" s="4"/>
      <c r="M4" s="4"/>
      <c r="N4" s="4"/>
      <c r="O4" s="4"/>
      <c r="P4" s="4"/>
    </row>
    <row r="5" spans="1:16" ht="15.75" x14ac:dyDescent="0.25">
      <c r="A5" s="23" t="s">
        <v>6</v>
      </c>
      <c r="B5" s="5"/>
      <c r="C5" s="5"/>
      <c r="D5" s="5"/>
      <c r="E5" s="14"/>
      <c r="F5" s="14"/>
      <c r="G5" s="14"/>
      <c r="I5" s="19"/>
      <c r="J5" s="19"/>
      <c r="K5" s="19"/>
      <c r="L5" s="4"/>
      <c r="M5" s="4"/>
      <c r="N5" s="4"/>
      <c r="O5" s="4"/>
      <c r="P5" s="4"/>
    </row>
    <row r="6" spans="1:16" ht="15.75" x14ac:dyDescent="0.25">
      <c r="A6" s="3" t="s">
        <v>81</v>
      </c>
      <c r="B6" s="1"/>
      <c r="C6" s="6"/>
      <c r="D6" s="4"/>
      <c r="E6" s="5"/>
      <c r="F6" s="24"/>
      <c r="I6" s="19"/>
      <c r="J6" s="19"/>
      <c r="K6" s="19"/>
      <c r="L6" s="4"/>
      <c r="M6" s="4"/>
      <c r="N6" s="4"/>
      <c r="O6" s="4"/>
      <c r="P6" s="4"/>
    </row>
    <row r="7" spans="1:16" ht="15.75" x14ac:dyDescent="0.25">
      <c r="A7" s="1"/>
      <c r="B7" s="1"/>
      <c r="C7" s="6"/>
      <c r="D7" s="4"/>
      <c r="E7" s="4"/>
      <c r="F7" s="4"/>
      <c r="G7" s="21"/>
      <c r="H7" s="19"/>
      <c r="I7" s="19"/>
      <c r="J7" s="19"/>
      <c r="K7" s="19"/>
      <c r="L7" s="4"/>
      <c r="M7" s="25"/>
      <c r="N7" s="26" t="s">
        <v>0</v>
      </c>
      <c r="O7" s="27">
        <f>P20</f>
        <v>0</v>
      </c>
      <c r="P7" s="28" t="s">
        <v>7</v>
      </c>
    </row>
    <row r="8" spans="1:16" x14ac:dyDescent="0.25">
      <c r="A8" s="29" t="s">
        <v>76</v>
      </c>
      <c r="B8" s="29"/>
      <c r="C8" s="29"/>
      <c r="D8" s="29"/>
      <c r="E8" s="29"/>
      <c r="F8" s="29"/>
      <c r="G8" s="29"/>
      <c r="H8" s="7"/>
      <c r="I8" s="7"/>
      <c r="J8" s="7"/>
      <c r="K8" s="30"/>
      <c r="L8" s="30"/>
      <c r="M8" s="82" t="s">
        <v>133</v>
      </c>
      <c r="N8" s="26"/>
      <c r="O8" s="83"/>
      <c r="P8" s="28"/>
    </row>
    <row r="9" spans="1:16" x14ac:dyDescent="0.25">
      <c r="A9" s="212" t="s">
        <v>8</v>
      </c>
      <c r="B9" s="211" t="s">
        <v>9</v>
      </c>
      <c r="C9" s="211" t="s">
        <v>10</v>
      </c>
      <c r="D9" s="212" t="s">
        <v>11</v>
      </c>
      <c r="E9" s="212" t="s">
        <v>12</v>
      </c>
      <c r="F9" s="211" t="s">
        <v>13</v>
      </c>
      <c r="G9" s="211"/>
      <c r="H9" s="211"/>
      <c r="I9" s="211"/>
      <c r="J9" s="211"/>
      <c r="K9" s="211"/>
      <c r="L9" s="211" t="s">
        <v>14</v>
      </c>
      <c r="M9" s="211"/>
      <c r="N9" s="211"/>
      <c r="O9" s="211"/>
      <c r="P9" s="211"/>
    </row>
    <row r="10" spans="1:16" ht="48" x14ac:dyDescent="0.25">
      <c r="A10" s="212"/>
      <c r="B10" s="211"/>
      <c r="C10" s="211"/>
      <c r="D10" s="212"/>
      <c r="E10" s="212"/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0" t="s">
        <v>22</v>
      </c>
      <c r="N10" s="10" t="s">
        <v>18</v>
      </c>
      <c r="O10" s="10" t="s">
        <v>23</v>
      </c>
      <c r="P10" s="10" t="s">
        <v>24</v>
      </c>
    </row>
    <row r="11" spans="1:16" ht="15.75" thickBot="1" x14ac:dyDescent="0.3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1">
        <v>15</v>
      </c>
      <c r="P11" s="31">
        <v>16</v>
      </c>
    </row>
    <row r="12" spans="1:16" ht="15.75" thickTop="1" x14ac:dyDescent="0.25">
      <c r="A12" s="98">
        <v>1</v>
      </c>
      <c r="B12" s="102"/>
      <c r="C12" s="136" t="s">
        <v>91</v>
      </c>
      <c r="D12" s="133" t="s">
        <v>27</v>
      </c>
      <c r="E12" s="134">
        <v>750</v>
      </c>
      <c r="F12" s="59"/>
      <c r="G12" s="59"/>
      <c r="H12" s="138"/>
      <c r="I12" s="137"/>
      <c r="J12" s="139"/>
      <c r="K12" s="91"/>
      <c r="L12" s="91"/>
      <c r="M12" s="91"/>
      <c r="N12" s="91"/>
      <c r="O12" s="91"/>
      <c r="P12" s="43"/>
    </row>
    <row r="13" spans="1:16" x14ac:dyDescent="0.25">
      <c r="A13" s="98">
        <v>2</v>
      </c>
      <c r="B13" s="102"/>
      <c r="C13" s="135" t="s">
        <v>89</v>
      </c>
      <c r="D13" s="133" t="s">
        <v>80</v>
      </c>
      <c r="E13" s="134">
        <v>10</v>
      </c>
      <c r="F13" s="59"/>
      <c r="G13" s="59"/>
      <c r="H13" s="33"/>
      <c r="I13" s="39"/>
      <c r="J13" s="34"/>
      <c r="K13" s="91"/>
      <c r="L13" s="91"/>
      <c r="M13" s="91"/>
      <c r="N13" s="91"/>
      <c r="O13" s="91"/>
      <c r="P13" s="43"/>
    </row>
    <row r="14" spans="1:16" x14ac:dyDescent="0.25">
      <c r="A14" s="98">
        <v>3</v>
      </c>
      <c r="B14" s="95"/>
      <c r="C14" s="135" t="s">
        <v>90</v>
      </c>
      <c r="D14" s="133" t="s">
        <v>27</v>
      </c>
      <c r="E14" s="134">
        <v>30</v>
      </c>
      <c r="F14" s="59"/>
      <c r="G14" s="59"/>
      <c r="H14" s="33"/>
      <c r="I14" s="33"/>
      <c r="J14" s="34"/>
      <c r="K14" s="91"/>
      <c r="L14" s="91"/>
      <c r="M14" s="91"/>
      <c r="N14" s="91"/>
      <c r="O14" s="91"/>
      <c r="P14" s="43"/>
    </row>
    <row r="15" spans="1:16" ht="25.5" x14ac:dyDescent="0.25">
      <c r="A15" s="98">
        <v>4</v>
      </c>
      <c r="B15" s="95"/>
      <c r="C15" s="136" t="s">
        <v>92</v>
      </c>
      <c r="D15" s="140" t="s">
        <v>63</v>
      </c>
      <c r="E15" s="134">
        <v>1</v>
      </c>
      <c r="F15" s="37"/>
      <c r="G15" s="33"/>
      <c r="H15" s="33"/>
      <c r="I15" s="33"/>
      <c r="J15" s="34"/>
      <c r="K15" s="91"/>
      <c r="L15" s="91"/>
      <c r="M15" s="91"/>
      <c r="N15" s="91"/>
      <c r="O15" s="91"/>
      <c r="P15" s="43"/>
    </row>
    <row r="16" spans="1:16" ht="26.25" x14ac:dyDescent="0.25">
      <c r="A16" s="47"/>
      <c r="B16" s="44"/>
      <c r="C16" s="42" t="s">
        <v>48</v>
      </c>
      <c r="D16" s="45"/>
      <c r="E16" s="70"/>
      <c r="F16" s="43"/>
      <c r="G16" s="43"/>
      <c r="H16" s="43"/>
      <c r="I16" s="43"/>
      <c r="J16" s="43"/>
      <c r="K16" s="43"/>
      <c r="L16" s="46"/>
      <c r="M16" s="46"/>
      <c r="N16" s="46"/>
      <c r="O16" s="46"/>
      <c r="P16" s="46"/>
    </row>
    <row r="17" spans="1:16" x14ac:dyDescent="0.25">
      <c r="A17" s="47"/>
      <c r="B17" s="44"/>
      <c r="C17" s="129" t="s">
        <v>135</v>
      </c>
      <c r="D17" s="70"/>
      <c r="E17" s="70"/>
      <c r="F17" s="35"/>
      <c r="G17" s="35"/>
      <c r="H17" s="35"/>
      <c r="I17" s="43"/>
      <c r="J17" s="43"/>
      <c r="K17" s="43"/>
      <c r="L17" s="46"/>
      <c r="M17" s="46"/>
      <c r="N17" s="46"/>
      <c r="O17" s="46"/>
      <c r="P17" s="91"/>
    </row>
    <row r="18" spans="1:16" x14ac:dyDescent="0.25">
      <c r="A18" s="47"/>
      <c r="B18" s="44"/>
      <c r="C18" s="130" t="s">
        <v>32</v>
      </c>
      <c r="D18" s="70"/>
      <c r="E18" s="70"/>
      <c r="F18" s="35"/>
      <c r="G18" s="43"/>
      <c r="H18" s="43"/>
      <c r="I18" s="43"/>
      <c r="J18" s="43"/>
      <c r="K18" s="43"/>
      <c r="L18" s="46"/>
      <c r="M18" s="46"/>
      <c r="N18" s="46"/>
      <c r="O18" s="46"/>
      <c r="P18" s="91"/>
    </row>
    <row r="19" spans="1:16" x14ac:dyDescent="0.25">
      <c r="A19" s="47"/>
      <c r="B19" s="44"/>
      <c r="C19" s="130" t="s">
        <v>136</v>
      </c>
      <c r="D19" s="45"/>
      <c r="E19" s="45"/>
      <c r="F19" s="43"/>
      <c r="G19" s="43"/>
      <c r="H19" s="43"/>
      <c r="I19" s="43"/>
      <c r="J19" s="43"/>
      <c r="K19" s="43"/>
      <c r="L19" s="46"/>
      <c r="M19" s="46"/>
      <c r="N19" s="46"/>
      <c r="O19" s="46"/>
      <c r="P19" s="91"/>
    </row>
    <row r="20" spans="1:16" x14ac:dyDescent="0.25">
      <c r="A20" s="47"/>
      <c r="B20" s="44"/>
      <c r="C20" s="131" t="s">
        <v>117</v>
      </c>
      <c r="D20" s="45"/>
      <c r="E20" s="45"/>
      <c r="F20" s="43"/>
      <c r="G20" s="43"/>
      <c r="H20" s="43"/>
      <c r="I20" s="43"/>
      <c r="J20" s="43"/>
      <c r="K20" s="43"/>
      <c r="L20" s="46"/>
      <c r="M20" s="46"/>
      <c r="N20" s="46"/>
      <c r="O20" s="46"/>
      <c r="P20" s="46">
        <f>P16+P17+P19</f>
        <v>0</v>
      </c>
    </row>
    <row r="22" spans="1:16" x14ac:dyDescent="0.25">
      <c r="C22" s="48" t="s">
        <v>138</v>
      </c>
    </row>
    <row r="23" spans="1:16" ht="15.75" x14ac:dyDescent="0.25">
      <c r="G23" s="86"/>
    </row>
  </sheetData>
  <mergeCells count="7">
    <mergeCell ref="L9:P9"/>
    <mergeCell ref="A9:A10"/>
    <mergeCell ref="B9:B10"/>
    <mergeCell ref="C9:C10"/>
    <mergeCell ref="D9:D10"/>
    <mergeCell ref="E9:E10"/>
    <mergeCell ref="F9:K9"/>
  </mergeCells>
  <pageMargins left="0.39370078740157483" right="0.39370078740157483" top="0.74803149606299213" bottom="0.55118110236220474" header="0.31496062992125984" footer="0.31496062992125984"/>
  <pageSetup paperSize="9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3"/>
  <sheetViews>
    <sheetView topLeftCell="A4" workbookViewId="0">
      <selection activeCell="B33" sqref="B32:B33"/>
    </sheetView>
  </sheetViews>
  <sheetFormatPr defaultRowHeight="15" x14ac:dyDescent="0.25"/>
  <cols>
    <col min="1" max="1" width="4.42578125" customWidth="1"/>
    <col min="2" max="2" width="8.140625" customWidth="1"/>
    <col min="3" max="3" width="37.140625" customWidth="1"/>
    <col min="4" max="4" width="5.85546875" customWidth="1"/>
    <col min="5" max="5" width="7" customWidth="1"/>
    <col min="6" max="6" width="6.140625" customWidth="1"/>
    <col min="7" max="7" width="8.5703125" customWidth="1"/>
    <col min="8" max="8" width="7.28515625" customWidth="1"/>
    <col min="9" max="9" width="8" customWidth="1"/>
    <col min="10" max="10" width="6.7109375" customWidth="1"/>
    <col min="11" max="11" width="6.42578125" customWidth="1"/>
    <col min="12" max="12" width="8.28515625" customWidth="1"/>
    <col min="13" max="13" width="8.7109375" customWidth="1"/>
    <col min="14" max="14" width="8.5703125" customWidth="1"/>
    <col min="15" max="15" width="9.5703125" customWidth="1"/>
    <col min="16" max="16" width="8.7109375" customWidth="1"/>
  </cols>
  <sheetData>
    <row r="1" spans="1:16" ht="18.75" x14ac:dyDescent="0.25">
      <c r="G1" s="17" t="s">
        <v>170</v>
      </c>
    </row>
    <row r="2" spans="1:16" ht="15.75" x14ac:dyDescent="0.25">
      <c r="G2" s="19" t="s">
        <v>144</v>
      </c>
    </row>
    <row r="3" spans="1:16" ht="15.75" x14ac:dyDescent="0.25">
      <c r="A3" s="1"/>
      <c r="B3" s="1"/>
      <c r="C3" s="4"/>
      <c r="D3" s="4"/>
      <c r="E3" s="4"/>
      <c r="F3" s="4"/>
      <c r="H3" s="19"/>
      <c r="I3" s="19"/>
      <c r="J3" s="19"/>
      <c r="K3" s="19"/>
      <c r="L3" s="4"/>
      <c r="M3" s="4"/>
      <c r="N3" s="4"/>
      <c r="O3" s="4"/>
      <c r="P3" s="4"/>
    </row>
    <row r="4" spans="1:16" ht="15.75" customHeight="1" x14ac:dyDescent="0.25">
      <c r="A4" s="22" t="s">
        <v>82</v>
      </c>
      <c r="B4" s="22"/>
      <c r="C4" s="22"/>
      <c r="D4" s="22"/>
      <c r="E4" s="22"/>
      <c r="F4" s="22"/>
      <c r="G4" s="22"/>
      <c r="H4" s="22"/>
      <c r="I4" s="22"/>
      <c r="J4" s="22"/>
      <c r="K4" s="19"/>
      <c r="L4" s="4"/>
      <c r="M4" s="4"/>
      <c r="N4" s="4"/>
      <c r="O4" s="4"/>
      <c r="P4" s="4"/>
    </row>
    <row r="5" spans="1:16" ht="15.75" x14ac:dyDescent="0.25">
      <c r="A5" s="23" t="s">
        <v>6</v>
      </c>
      <c r="B5" s="5"/>
      <c r="C5" s="5"/>
      <c r="D5" s="5"/>
      <c r="E5" s="14"/>
      <c r="F5" s="14"/>
      <c r="G5" s="14"/>
      <c r="I5" s="19"/>
      <c r="J5" s="19"/>
      <c r="K5" s="19"/>
      <c r="L5" s="4"/>
      <c r="M5" s="4"/>
      <c r="N5" s="4"/>
      <c r="O5" s="4"/>
      <c r="P5" s="4"/>
    </row>
    <row r="6" spans="1:16" ht="15.75" x14ac:dyDescent="0.25">
      <c r="A6" s="3" t="s">
        <v>81</v>
      </c>
      <c r="B6" s="1"/>
      <c r="C6" s="6"/>
      <c r="D6" s="4"/>
      <c r="E6" s="5"/>
      <c r="F6" s="24"/>
      <c r="I6" s="19"/>
      <c r="J6" s="19"/>
      <c r="K6" s="19"/>
      <c r="L6" s="4"/>
      <c r="M6" s="4"/>
      <c r="N6" s="4"/>
      <c r="O6" s="4"/>
      <c r="P6" s="4"/>
    </row>
    <row r="7" spans="1:16" ht="15.75" x14ac:dyDescent="0.25">
      <c r="A7" s="1"/>
      <c r="B7" s="1"/>
      <c r="C7" s="6"/>
      <c r="D7" s="4"/>
      <c r="E7" s="4"/>
      <c r="F7" s="4"/>
      <c r="G7" s="21"/>
      <c r="H7" s="19"/>
      <c r="I7" s="19"/>
      <c r="J7" s="19"/>
      <c r="K7" s="19"/>
      <c r="L7" s="4"/>
      <c r="M7" s="25"/>
      <c r="N7" s="26" t="s">
        <v>0</v>
      </c>
      <c r="O7" s="27">
        <f>P40</f>
        <v>0</v>
      </c>
      <c r="P7" s="28" t="s">
        <v>7</v>
      </c>
    </row>
    <row r="8" spans="1:16" x14ac:dyDescent="0.25">
      <c r="A8" s="29" t="s">
        <v>76</v>
      </c>
      <c r="B8" s="29"/>
      <c r="C8" s="29"/>
      <c r="D8" s="29"/>
      <c r="E8" s="29"/>
      <c r="F8" s="29"/>
      <c r="G8" s="29"/>
      <c r="H8" s="7"/>
      <c r="I8" s="7"/>
      <c r="J8" s="7"/>
      <c r="K8" s="30"/>
      <c r="L8" s="30"/>
      <c r="M8" s="82" t="s">
        <v>133</v>
      </c>
      <c r="N8" s="26"/>
      <c r="O8" s="83"/>
      <c r="P8" s="28"/>
    </row>
    <row r="9" spans="1:16" x14ac:dyDescent="0.25">
      <c r="A9" s="212" t="s">
        <v>8</v>
      </c>
      <c r="B9" s="211" t="s">
        <v>9</v>
      </c>
      <c r="C9" s="211" t="s">
        <v>10</v>
      </c>
      <c r="D9" s="212" t="s">
        <v>11</v>
      </c>
      <c r="E9" s="212" t="s">
        <v>12</v>
      </c>
      <c r="F9" s="211" t="s">
        <v>13</v>
      </c>
      <c r="G9" s="211"/>
      <c r="H9" s="211"/>
      <c r="I9" s="211"/>
      <c r="J9" s="211"/>
      <c r="K9" s="211"/>
      <c r="L9" s="211" t="s">
        <v>14</v>
      </c>
      <c r="M9" s="211"/>
      <c r="N9" s="211"/>
      <c r="O9" s="211"/>
      <c r="P9" s="211"/>
    </row>
    <row r="10" spans="1:16" ht="48" x14ac:dyDescent="0.25">
      <c r="A10" s="212"/>
      <c r="B10" s="211"/>
      <c r="C10" s="211"/>
      <c r="D10" s="212"/>
      <c r="E10" s="212"/>
      <c r="F10" s="10" t="s">
        <v>15</v>
      </c>
      <c r="G10" s="10" t="s">
        <v>16</v>
      </c>
      <c r="H10" s="10" t="s">
        <v>17</v>
      </c>
      <c r="I10" s="10" t="s">
        <v>18</v>
      </c>
      <c r="J10" s="10" t="s">
        <v>19</v>
      </c>
      <c r="K10" s="10" t="s">
        <v>20</v>
      </c>
      <c r="L10" s="10" t="s">
        <v>21</v>
      </c>
      <c r="M10" s="10" t="s">
        <v>22</v>
      </c>
      <c r="N10" s="10" t="s">
        <v>18</v>
      </c>
      <c r="O10" s="10" t="s">
        <v>23</v>
      </c>
      <c r="P10" s="10" t="s">
        <v>24</v>
      </c>
    </row>
    <row r="11" spans="1:16" ht="15.75" thickBot="1" x14ac:dyDescent="0.3">
      <c r="A11" s="31">
        <v>1</v>
      </c>
      <c r="B11" s="31">
        <v>2</v>
      </c>
      <c r="C11" s="31">
        <v>3</v>
      </c>
      <c r="D11" s="31">
        <v>4</v>
      </c>
      <c r="E11" s="31">
        <v>5</v>
      </c>
      <c r="F11" s="31">
        <v>6</v>
      </c>
      <c r="G11" s="31">
        <v>7</v>
      </c>
      <c r="H11" s="31">
        <v>8</v>
      </c>
      <c r="I11" s="31">
        <v>9</v>
      </c>
      <c r="J11" s="31">
        <v>10</v>
      </c>
      <c r="K11" s="31">
        <v>11</v>
      </c>
      <c r="L11" s="31">
        <v>12</v>
      </c>
      <c r="M11" s="31">
        <v>13</v>
      </c>
      <c r="N11" s="31">
        <v>14</v>
      </c>
      <c r="O11" s="31">
        <v>15</v>
      </c>
      <c r="P11" s="31">
        <v>16</v>
      </c>
    </row>
    <row r="12" spans="1:16" ht="15.75" thickTop="1" x14ac:dyDescent="0.25">
      <c r="A12" s="32"/>
      <c r="B12" s="32"/>
      <c r="C12" s="176"/>
      <c r="D12" s="32"/>
      <c r="E12" s="32"/>
      <c r="F12" s="32"/>
      <c r="G12" s="32"/>
      <c r="H12" s="32"/>
      <c r="I12" s="148"/>
      <c r="J12" s="148"/>
      <c r="K12" s="148"/>
      <c r="L12" s="148"/>
      <c r="M12" s="148"/>
      <c r="N12" s="148"/>
      <c r="O12" s="148"/>
      <c r="P12" s="149"/>
    </row>
    <row r="13" spans="1:16" x14ac:dyDescent="0.25">
      <c r="A13" s="78">
        <v>1</v>
      </c>
      <c r="B13" s="51"/>
      <c r="C13" s="198" t="s">
        <v>146</v>
      </c>
      <c r="D13" s="201"/>
      <c r="E13" s="202"/>
      <c r="F13" s="39"/>
      <c r="G13" s="39"/>
      <c r="H13" s="34"/>
      <c r="I13" s="39"/>
      <c r="J13" s="34"/>
      <c r="K13" s="34"/>
      <c r="L13" s="34"/>
      <c r="M13" s="34"/>
      <c r="N13" s="34"/>
      <c r="O13" s="34"/>
      <c r="P13" s="35"/>
    </row>
    <row r="14" spans="1:16" x14ac:dyDescent="0.25">
      <c r="A14" s="78">
        <v>2</v>
      </c>
      <c r="B14" s="51"/>
      <c r="C14" s="198" t="s">
        <v>147</v>
      </c>
      <c r="D14" s="201"/>
      <c r="E14" s="202"/>
      <c r="F14" s="39"/>
      <c r="G14" s="39"/>
      <c r="H14" s="34"/>
      <c r="I14" s="122"/>
      <c r="J14" s="34"/>
      <c r="K14" s="34"/>
      <c r="L14" s="34"/>
      <c r="M14" s="34"/>
      <c r="N14" s="34"/>
      <c r="O14" s="34"/>
      <c r="P14" s="35"/>
    </row>
    <row r="15" spans="1:16" x14ac:dyDescent="0.25">
      <c r="A15" s="78"/>
      <c r="B15" s="51"/>
      <c r="C15" s="199" t="s">
        <v>148</v>
      </c>
      <c r="D15" s="201" t="s">
        <v>149</v>
      </c>
      <c r="E15" s="203">
        <v>1</v>
      </c>
      <c r="F15" s="39"/>
      <c r="G15" s="39"/>
      <c r="H15" s="39"/>
      <c r="I15" s="39"/>
      <c r="J15" s="39"/>
      <c r="K15" s="34"/>
      <c r="L15" s="34"/>
      <c r="M15" s="34"/>
      <c r="N15" s="34"/>
      <c r="O15" s="34"/>
      <c r="P15" s="35"/>
    </row>
    <row r="16" spans="1:16" ht="25.5" customHeight="1" x14ac:dyDescent="0.25">
      <c r="A16" s="78"/>
      <c r="B16" s="51"/>
      <c r="C16" s="198" t="s">
        <v>173</v>
      </c>
      <c r="D16" s="201"/>
      <c r="E16" s="202"/>
      <c r="F16" s="39"/>
      <c r="G16" s="39"/>
      <c r="H16" s="39"/>
      <c r="I16" s="39"/>
      <c r="J16" s="39"/>
      <c r="K16" s="34"/>
      <c r="L16" s="34"/>
      <c r="M16" s="34"/>
      <c r="N16" s="34"/>
      <c r="O16" s="34"/>
      <c r="P16" s="35"/>
    </row>
    <row r="17" spans="1:16" ht="17.25" customHeight="1" x14ac:dyDescent="0.25">
      <c r="A17" s="78"/>
      <c r="B17" s="51"/>
      <c r="C17" s="177" t="s">
        <v>150</v>
      </c>
      <c r="D17" s="201" t="s">
        <v>151</v>
      </c>
      <c r="E17" s="203">
        <v>2</v>
      </c>
      <c r="F17" s="39"/>
      <c r="G17" s="39"/>
      <c r="H17" s="39"/>
      <c r="I17" s="39"/>
      <c r="J17" s="39"/>
      <c r="K17" s="34"/>
      <c r="L17" s="34"/>
      <c r="M17" s="34"/>
      <c r="N17" s="34"/>
      <c r="O17" s="34"/>
      <c r="P17" s="35"/>
    </row>
    <row r="18" spans="1:16" x14ac:dyDescent="0.25">
      <c r="A18" s="78"/>
      <c r="B18" s="51"/>
      <c r="C18" s="177" t="s">
        <v>152</v>
      </c>
      <c r="D18" s="201" t="s">
        <v>153</v>
      </c>
      <c r="E18" s="203">
        <v>32</v>
      </c>
      <c r="F18" s="39"/>
      <c r="G18" s="39"/>
      <c r="H18" s="39"/>
      <c r="I18" s="39"/>
      <c r="J18" s="39"/>
      <c r="K18" s="34"/>
      <c r="L18" s="34"/>
      <c r="M18" s="34"/>
      <c r="N18" s="34"/>
      <c r="O18" s="34"/>
      <c r="P18" s="35"/>
    </row>
    <row r="19" spans="1:16" x14ac:dyDescent="0.25">
      <c r="A19" s="78"/>
      <c r="B19" s="51"/>
      <c r="C19" s="177" t="s">
        <v>154</v>
      </c>
      <c r="D19" s="201" t="s">
        <v>153</v>
      </c>
      <c r="E19" s="203">
        <v>8</v>
      </c>
      <c r="F19" s="39"/>
      <c r="G19" s="39"/>
      <c r="H19" s="39"/>
      <c r="I19" s="39"/>
      <c r="J19" s="39"/>
      <c r="K19" s="34"/>
      <c r="L19" s="34"/>
      <c r="M19" s="34"/>
      <c r="N19" s="34"/>
      <c r="O19" s="34"/>
      <c r="P19" s="35"/>
    </row>
    <row r="20" spans="1:16" x14ac:dyDescent="0.25">
      <c r="A20" s="78"/>
      <c r="B20" s="51"/>
      <c r="C20" s="177" t="s">
        <v>155</v>
      </c>
      <c r="D20" s="201" t="s">
        <v>153</v>
      </c>
      <c r="E20" s="203">
        <v>23</v>
      </c>
      <c r="F20" s="39"/>
      <c r="G20" s="39"/>
      <c r="H20" s="39"/>
      <c r="I20" s="39"/>
      <c r="J20" s="39"/>
      <c r="K20" s="34"/>
      <c r="L20" s="34"/>
      <c r="M20" s="34"/>
      <c r="N20" s="34"/>
      <c r="O20" s="34"/>
      <c r="P20" s="35"/>
    </row>
    <row r="21" spans="1:16" x14ac:dyDescent="0.25">
      <c r="A21" s="78"/>
      <c r="B21" s="51"/>
      <c r="C21" s="177" t="s">
        <v>156</v>
      </c>
      <c r="D21" s="201" t="s">
        <v>153</v>
      </c>
      <c r="E21" s="203">
        <v>20</v>
      </c>
      <c r="F21" s="39"/>
      <c r="G21" s="39"/>
      <c r="H21" s="39"/>
      <c r="I21" s="39"/>
      <c r="J21" s="39"/>
      <c r="K21" s="34"/>
      <c r="L21" s="34"/>
      <c r="M21" s="34"/>
      <c r="N21" s="34"/>
      <c r="O21" s="34"/>
      <c r="P21" s="35"/>
    </row>
    <row r="22" spans="1:16" ht="16.5" customHeight="1" x14ac:dyDescent="0.25">
      <c r="A22" s="78"/>
      <c r="B22" s="51"/>
      <c r="C22" s="177" t="s">
        <v>157</v>
      </c>
      <c r="D22" s="201" t="s">
        <v>149</v>
      </c>
      <c r="E22" s="203">
        <v>1</v>
      </c>
      <c r="F22" s="39"/>
      <c r="G22" s="39"/>
      <c r="H22" s="39"/>
      <c r="I22" s="39"/>
      <c r="J22" s="39"/>
      <c r="K22" s="34"/>
      <c r="L22" s="34"/>
      <c r="M22" s="34"/>
      <c r="N22" s="34"/>
      <c r="O22" s="34"/>
      <c r="P22" s="35"/>
    </row>
    <row r="23" spans="1:16" x14ac:dyDescent="0.25">
      <c r="A23" s="78"/>
      <c r="B23" s="51"/>
      <c r="C23" s="177" t="s">
        <v>158</v>
      </c>
      <c r="D23" s="201" t="s">
        <v>159</v>
      </c>
      <c r="E23" s="203">
        <v>8</v>
      </c>
      <c r="F23" s="39"/>
      <c r="G23" s="39"/>
      <c r="H23" s="39"/>
      <c r="I23" s="39"/>
      <c r="J23" s="39"/>
      <c r="K23" s="34"/>
      <c r="L23" s="34"/>
      <c r="M23" s="34"/>
      <c r="N23" s="34"/>
      <c r="O23" s="34"/>
      <c r="P23" s="35"/>
    </row>
    <row r="24" spans="1:16" x14ac:dyDescent="0.25">
      <c r="A24" s="78"/>
      <c r="B24" s="51"/>
      <c r="C24" s="177" t="s">
        <v>160</v>
      </c>
      <c r="D24" s="201" t="s">
        <v>159</v>
      </c>
      <c r="E24" s="203">
        <v>6</v>
      </c>
      <c r="F24" s="39"/>
      <c r="G24" s="39"/>
      <c r="H24" s="39"/>
      <c r="I24" s="39"/>
      <c r="J24" s="39"/>
      <c r="K24" s="34"/>
      <c r="L24" s="34"/>
      <c r="M24" s="34"/>
      <c r="N24" s="34"/>
      <c r="O24" s="34"/>
      <c r="P24" s="35"/>
    </row>
    <row r="25" spans="1:16" x14ac:dyDescent="0.25">
      <c r="A25" s="78"/>
      <c r="B25" s="51"/>
      <c r="C25" s="177" t="s">
        <v>161</v>
      </c>
      <c r="D25" s="201" t="s">
        <v>159</v>
      </c>
      <c r="E25" s="203">
        <v>2</v>
      </c>
      <c r="F25" s="39"/>
      <c r="G25" s="39"/>
      <c r="H25" s="39"/>
      <c r="I25" s="39"/>
      <c r="J25" s="39"/>
      <c r="K25" s="34"/>
      <c r="L25" s="34"/>
      <c r="M25" s="34"/>
      <c r="N25" s="34"/>
      <c r="O25" s="34"/>
      <c r="P25" s="35"/>
    </row>
    <row r="26" spans="1:16" ht="19.5" customHeight="1" x14ac:dyDescent="0.25">
      <c r="A26" s="78"/>
      <c r="B26" s="51"/>
      <c r="C26" s="177" t="s">
        <v>162</v>
      </c>
      <c r="D26" s="201" t="s">
        <v>159</v>
      </c>
      <c r="E26" s="203">
        <v>8</v>
      </c>
      <c r="F26" s="39"/>
      <c r="G26" s="39"/>
      <c r="H26" s="39"/>
      <c r="I26" s="39"/>
      <c r="J26" s="39"/>
      <c r="K26" s="34"/>
      <c r="L26" s="34"/>
      <c r="M26" s="34"/>
      <c r="N26" s="34"/>
      <c r="O26" s="34"/>
      <c r="P26" s="35"/>
    </row>
    <row r="27" spans="1:16" ht="12" customHeight="1" x14ac:dyDescent="0.25">
      <c r="A27" s="78"/>
      <c r="B27" s="51"/>
      <c r="C27" s="177" t="s">
        <v>163</v>
      </c>
      <c r="D27" s="201" t="s">
        <v>159</v>
      </c>
      <c r="E27" s="203">
        <v>6</v>
      </c>
      <c r="F27" s="39"/>
      <c r="G27" s="39"/>
      <c r="H27" s="39"/>
      <c r="I27" s="39"/>
      <c r="J27" s="39"/>
      <c r="K27" s="34"/>
      <c r="L27" s="34"/>
      <c r="M27" s="34"/>
      <c r="N27" s="34"/>
      <c r="O27" s="34"/>
      <c r="P27" s="35"/>
    </row>
    <row r="28" spans="1:16" ht="15" customHeight="1" x14ac:dyDescent="0.25">
      <c r="A28" s="78"/>
      <c r="B28" s="51"/>
      <c r="C28" s="177" t="s">
        <v>164</v>
      </c>
      <c r="D28" s="201" t="s">
        <v>149</v>
      </c>
      <c r="E28" s="203">
        <v>1</v>
      </c>
      <c r="F28" s="39"/>
      <c r="G28" s="39"/>
      <c r="H28" s="39"/>
      <c r="I28" s="39"/>
      <c r="J28" s="39"/>
      <c r="K28" s="34"/>
      <c r="L28" s="34"/>
      <c r="M28" s="34"/>
      <c r="N28" s="34"/>
      <c r="O28" s="34"/>
      <c r="P28" s="35"/>
    </row>
    <row r="29" spans="1:16" ht="25.5" x14ac:dyDescent="0.25">
      <c r="A29" s="78"/>
      <c r="B29" s="51"/>
      <c r="C29" s="177" t="s">
        <v>165</v>
      </c>
      <c r="D29" s="201" t="s">
        <v>149</v>
      </c>
      <c r="E29" s="203">
        <v>1</v>
      </c>
      <c r="F29" s="39"/>
      <c r="G29" s="39"/>
      <c r="H29" s="39"/>
      <c r="I29" s="39"/>
      <c r="J29" s="39"/>
      <c r="K29" s="34"/>
      <c r="L29" s="34"/>
      <c r="M29" s="34"/>
      <c r="N29" s="34"/>
      <c r="O29" s="34"/>
      <c r="P29" s="35"/>
    </row>
    <row r="30" spans="1:16" ht="51" customHeight="1" x14ac:dyDescent="0.25">
      <c r="A30" s="78">
        <v>3</v>
      </c>
      <c r="B30" s="51"/>
      <c r="C30" s="177" t="s">
        <v>166</v>
      </c>
      <c r="D30" s="201" t="s">
        <v>149</v>
      </c>
      <c r="E30" s="203">
        <v>1</v>
      </c>
      <c r="F30" s="39"/>
      <c r="G30" s="39"/>
      <c r="H30" s="39"/>
      <c r="I30" s="39"/>
      <c r="J30" s="39"/>
      <c r="K30" s="34"/>
      <c r="L30" s="34"/>
      <c r="M30" s="34"/>
      <c r="N30" s="34"/>
      <c r="O30" s="34"/>
      <c r="P30" s="35"/>
    </row>
    <row r="31" spans="1:16" ht="25.5" x14ac:dyDescent="0.25">
      <c r="A31" s="78">
        <v>4</v>
      </c>
      <c r="B31" s="51"/>
      <c r="C31" s="198" t="s">
        <v>167</v>
      </c>
      <c r="D31" s="201"/>
      <c r="E31" s="202"/>
      <c r="F31" s="39"/>
      <c r="G31" s="39"/>
      <c r="H31" s="39"/>
      <c r="I31" s="39"/>
      <c r="J31" s="39"/>
      <c r="K31" s="34"/>
      <c r="L31" s="34"/>
      <c r="M31" s="34"/>
      <c r="N31" s="34"/>
      <c r="O31" s="34"/>
      <c r="P31" s="35"/>
    </row>
    <row r="32" spans="1:16" ht="18.75" customHeight="1" x14ac:dyDescent="0.25">
      <c r="A32" s="78">
        <v>5</v>
      </c>
      <c r="B32" s="51"/>
      <c r="C32" s="199" t="s">
        <v>168</v>
      </c>
      <c r="D32" s="201" t="s">
        <v>149</v>
      </c>
      <c r="E32" s="203">
        <v>2</v>
      </c>
      <c r="F32" s="39"/>
      <c r="G32" s="39"/>
      <c r="H32" s="39"/>
      <c r="I32" s="39"/>
      <c r="J32" s="39"/>
      <c r="K32" s="34"/>
      <c r="L32" s="34"/>
      <c r="M32" s="34"/>
      <c r="N32" s="34"/>
      <c r="O32" s="34"/>
      <c r="P32" s="35"/>
    </row>
    <row r="33" spans="1:16" ht="62.25" customHeight="1" x14ac:dyDescent="0.25">
      <c r="A33" s="78">
        <v>6</v>
      </c>
      <c r="B33" s="51"/>
      <c r="C33" s="199" t="s">
        <v>169</v>
      </c>
      <c r="D33" s="201" t="s">
        <v>149</v>
      </c>
      <c r="E33" s="203">
        <v>1</v>
      </c>
      <c r="F33" s="39"/>
      <c r="G33" s="39"/>
      <c r="H33" s="39"/>
      <c r="I33" s="39"/>
      <c r="J33" s="39"/>
      <c r="K33" s="34"/>
      <c r="L33" s="34"/>
      <c r="M33" s="34"/>
      <c r="N33" s="34"/>
      <c r="O33" s="34"/>
      <c r="P33" s="35"/>
    </row>
    <row r="34" spans="1:16" ht="27.75" customHeight="1" x14ac:dyDescent="0.25">
      <c r="A34" s="78"/>
      <c r="B34" s="51"/>
      <c r="C34" s="200" t="s">
        <v>176</v>
      </c>
      <c r="D34" s="201"/>
      <c r="E34" s="203"/>
      <c r="F34" s="39"/>
      <c r="G34" s="39"/>
      <c r="H34" s="39"/>
      <c r="I34" s="39"/>
      <c r="J34" s="39"/>
      <c r="K34" s="34"/>
      <c r="L34" s="34"/>
      <c r="M34" s="34"/>
      <c r="N34" s="34"/>
      <c r="O34" s="34"/>
      <c r="P34" s="35"/>
    </row>
    <row r="35" spans="1:16" ht="38.25" x14ac:dyDescent="0.25">
      <c r="A35" s="191">
        <v>7</v>
      </c>
      <c r="B35" s="175"/>
      <c r="C35" s="177" t="s">
        <v>177</v>
      </c>
      <c r="D35" s="178" t="s">
        <v>178</v>
      </c>
      <c r="E35" s="174">
        <v>1</v>
      </c>
      <c r="F35" s="174"/>
      <c r="G35" s="179"/>
      <c r="H35" s="156"/>
      <c r="I35" s="174"/>
      <c r="J35" s="180"/>
      <c r="K35" s="156"/>
      <c r="L35" s="156"/>
      <c r="M35" s="156"/>
      <c r="N35" s="156"/>
      <c r="O35" s="156"/>
      <c r="P35" s="192"/>
    </row>
    <row r="36" spans="1:16" ht="26.25" x14ac:dyDescent="0.25">
      <c r="A36" s="47"/>
      <c r="B36" s="44"/>
      <c r="C36" s="42" t="s">
        <v>48</v>
      </c>
      <c r="D36" s="45"/>
      <c r="E36" s="70"/>
      <c r="F36" s="43"/>
      <c r="G36" s="43"/>
      <c r="H36" s="43"/>
      <c r="I36" s="43"/>
      <c r="J36" s="43"/>
      <c r="K36" s="43"/>
      <c r="L36" s="168"/>
      <c r="M36" s="168"/>
      <c r="N36" s="168"/>
      <c r="O36" s="168"/>
      <c r="P36" s="168"/>
    </row>
    <row r="37" spans="1:16" x14ac:dyDescent="0.25">
      <c r="A37" s="47"/>
      <c r="B37" s="44"/>
      <c r="C37" s="129" t="s">
        <v>135</v>
      </c>
      <c r="D37" s="70"/>
      <c r="E37" s="70"/>
      <c r="F37" s="35"/>
      <c r="G37" s="35"/>
      <c r="H37" s="35"/>
      <c r="I37" s="43"/>
      <c r="J37" s="43"/>
      <c r="K37" s="43"/>
      <c r="L37" s="46"/>
      <c r="M37" s="46"/>
      <c r="N37" s="46"/>
      <c r="O37" s="46"/>
      <c r="P37" s="91"/>
    </row>
    <row r="38" spans="1:16" x14ac:dyDescent="0.25">
      <c r="A38" s="47"/>
      <c r="B38" s="44"/>
      <c r="C38" s="130" t="s">
        <v>32</v>
      </c>
      <c r="D38" s="70"/>
      <c r="E38" s="70"/>
      <c r="F38" s="35"/>
      <c r="G38" s="43"/>
      <c r="H38" s="43"/>
      <c r="I38" s="43"/>
      <c r="J38" s="43"/>
      <c r="K38" s="43"/>
      <c r="L38" s="46"/>
      <c r="M38" s="46"/>
      <c r="N38" s="46"/>
      <c r="O38" s="46"/>
      <c r="P38" s="91"/>
    </row>
    <row r="39" spans="1:16" x14ac:dyDescent="0.25">
      <c r="A39" s="47"/>
      <c r="B39" s="44"/>
      <c r="C39" s="130" t="s">
        <v>136</v>
      </c>
      <c r="D39" s="45"/>
      <c r="E39" s="45"/>
      <c r="F39" s="43"/>
      <c r="G39" s="43"/>
      <c r="H39" s="43"/>
      <c r="I39" s="43"/>
      <c r="J39" s="43"/>
      <c r="K39" s="43"/>
      <c r="L39" s="46"/>
      <c r="M39" s="46"/>
      <c r="N39" s="46"/>
      <c r="O39" s="46"/>
      <c r="P39" s="91"/>
    </row>
    <row r="40" spans="1:16" x14ac:dyDescent="0.25">
      <c r="A40" s="47"/>
      <c r="B40" s="44"/>
      <c r="C40" s="131" t="s">
        <v>117</v>
      </c>
      <c r="D40" s="45"/>
      <c r="E40" s="45"/>
      <c r="F40" s="43"/>
      <c r="G40" s="43"/>
      <c r="H40" s="43"/>
      <c r="I40" s="43"/>
      <c r="J40" s="43"/>
      <c r="K40" s="43"/>
      <c r="L40" s="46"/>
      <c r="M40" s="46"/>
      <c r="N40" s="46"/>
      <c r="O40" s="46"/>
      <c r="P40" s="46">
        <f>P36+P37+P39</f>
        <v>0</v>
      </c>
    </row>
    <row r="41" spans="1:16" x14ac:dyDescent="0.25">
      <c r="B41" t="s">
        <v>174</v>
      </c>
      <c r="C41" t="s">
        <v>175</v>
      </c>
    </row>
    <row r="42" spans="1:16" x14ac:dyDescent="0.25">
      <c r="C42" s="48" t="s">
        <v>137</v>
      </c>
    </row>
    <row r="43" spans="1:16" ht="15.75" x14ac:dyDescent="0.25">
      <c r="G43" s="86"/>
    </row>
  </sheetData>
  <mergeCells count="7">
    <mergeCell ref="L9:P9"/>
    <mergeCell ref="A9:A10"/>
    <mergeCell ref="B9:B10"/>
    <mergeCell ref="C9:C10"/>
    <mergeCell ref="D9:D10"/>
    <mergeCell ref="E9:E10"/>
    <mergeCell ref="F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Koptāme</vt:lpstr>
      <vt:lpstr>Celt. </vt:lpstr>
      <vt:lpstr>Ūd</vt:lpstr>
      <vt:lpstr>Kan</vt:lpstr>
      <vt:lpstr>El</vt:lpstr>
      <vt:lpstr>Dat</vt:lpstr>
      <vt:lpstr>vent.</vt:lpstr>
      <vt:lpstr>'Celt. '!Print_Titles</vt:lpstr>
      <vt:lpstr>Dat!Print_Titles</vt:lpstr>
      <vt:lpstr>El!Print_Titles</vt:lpstr>
      <vt:lpstr>Kan!Print_Titles</vt:lpstr>
      <vt:lpstr>Ūd!Print_Titles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2021-01-08T08:49:25Z</dcterms:modified>
</cp:coreProperties>
</file>